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2A715E44-7364-4B8A-BFD0-0EDE588D179D}" xr6:coauthVersionLast="47" xr6:coauthVersionMax="47" xr10:uidLastSave="{00000000-0000-0000-0000-000000000000}"/>
  <bookViews>
    <workbookView xWindow="-108" yWindow="-108" windowWidth="23256" windowHeight="12456" tabRatio="865" xr2:uid="{00000000-000D-0000-FFFF-FFFF00000000}"/>
  </bookViews>
  <sheets>
    <sheet name="様式１　申請書" sheetId="2" r:id="rId1"/>
    <sheet name="様式３　科目・研修" sheetId="7" r:id="rId2"/>
    <sheet name="様式４　諸外国の科目" sheetId="4" r:id="rId3"/>
    <sheet name="様式５　諸外国の研修" sheetId="10" r:id="rId4"/>
    <sheet name="（作業用）科目名・研修名リスト" sheetId="9" state="hidden" r:id="rId5"/>
  </sheets>
  <definedNames>
    <definedName name="_xlnm.Print_Area" localSheetId="1">'様式３　科目・研修'!$A$1:$C$32</definedName>
    <definedName name="_xlnm.Print_Area" localSheetId="2">'様式４　諸外国の科目'!$A$1:$G$19</definedName>
    <definedName name="学習院大学大学院人文科学研究科アーカイブズ学専攻令和３年３月以前" localSheetId="4">'（作業用）科目名・研修名リスト'!#REF!</definedName>
    <definedName name="学習院大学大学院人文科学研究科アーカイブズ学専攻令和３年３月以前">#REF!</definedName>
    <definedName name="学習院大学大学院人文科学研究科アーカイブズ学専攻令和３年４月以降" localSheetId="4">'（作業用）科目名・研修名リスト'!$B$2:$F$2</definedName>
    <definedName name="学習院大学大学院人文科学研究科アーカイブズ学専攻令和３年４月以降">#REF!</definedName>
    <definedName name="学習院大学大学院人文科学研究科アーカイブズ学専攻令和３年４月以降３" localSheetId="4">'（作業用）科目名・研修名リスト'!#REF!</definedName>
    <definedName name="学習院大学大学院人文科学研究科アーカイブズ学専攻令和３年４月以降３">#REF!</definedName>
    <definedName name="国立公文書館" localSheetId="4">'（作業用）科目名・研修名リスト'!$B$10</definedName>
    <definedName name="国立公文書館">#REF!</definedName>
    <definedName name="昭和女子大学大学院生活機構研究科生活文化研究専攻アーキビスト養成プログラム" localSheetId="4">'（作業用）科目名・研修名リスト'!$I$5:$N$5</definedName>
    <definedName name="昭和女子大学大学院生活機構研究科生活文化研究専攻アーキビスト養成プログラム">#REF!</definedName>
    <definedName name="大学共同利用機関法人人間文化研究機構国文学研究資料館" localSheetId="4">'（作業用）科目名・研修名リスト'!$B$11</definedName>
    <definedName name="大学共同利用機関法人人間文化研究機構国文学研究資料館">#REF!</definedName>
    <definedName name="大阪大学アーキビスト養成アーカイブズ学研究コース" localSheetId="4">'（作業用）科目名・研修名リスト'!$B$3:$G$3</definedName>
    <definedName name="大阪大学アーキビスト養成アーカイブズ学研究コース">#REF!</definedName>
    <definedName name="筑波大学大学院人間総合科学学術院情報学学位プログラム及び人文社会ビジネス科学学術院人文学学位プログラム" localSheetId="4">'（作業用）科目名・研修名リスト'!$B$8:$K$8</definedName>
    <definedName name="筑波大学大学院人間総合科学学術院情報学学位プログラム及び人文社会ビジネス科学学術院人文学学位プログラム">#REF!</definedName>
    <definedName name="中央大学大学院文学研究科アーキビスト養成プログラム" localSheetId="4">'（作業用）科目名・研修名リスト'!$B$7:$J$7</definedName>
    <definedName name="中央大学大学院文学研究科アーキビスト養成プログラム">#REF!</definedName>
    <definedName name="島根大学大学院人間社会科学研究科認証アーキビスト養成プログラム" localSheetId="4">'（作業用）科目名・研修名リスト'!$B$4:$G$4</definedName>
    <definedName name="島根大学大学院人間社会科学研究科認証アーキビスト養成プログラム">#REF!</definedName>
    <definedName name="東北大学大学院文学研究科認証アーキビスト養成コース" localSheetId="4">'（作業用）科目名・研修名リスト'!$B$6:$G$6</definedName>
    <definedName name="東北大学大学院文学研究科認証アーキビスト養成コー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7" l="1"/>
  <c r="B20" i="7"/>
  <c r="B19" i="7"/>
  <c r="B18" i="7"/>
  <c r="B17" i="7"/>
  <c r="B16" i="7"/>
  <c r="B15" i="7"/>
  <c r="B14" i="7"/>
  <c r="B13" i="7"/>
  <c r="B12" i="7"/>
  <c r="B11" i="7"/>
  <c r="B10" i="7"/>
  <c r="B9" i="7"/>
  <c r="B4" i="7"/>
  <c r="C2" i="10"/>
  <c r="C3" i="4" l="1"/>
</calcChain>
</file>

<file path=xl/sharedStrings.xml><?xml version="1.0" encoding="utf-8"?>
<sst xmlns="http://schemas.openxmlformats.org/spreadsheetml/2006/main" count="171" uniqueCount="145">
  <si>
    <t>ふりがな</t>
  </si>
  <si>
    <t>氏名</t>
  </si>
  <si>
    <t>現住所</t>
  </si>
  <si>
    <t>提出資料</t>
  </si>
  <si>
    <t xml:space="preserve"> </t>
  </si>
  <si>
    <r>
      <t>「准認証アーキビスト」申請書 様式１</t>
    </r>
    <r>
      <rPr>
        <b/>
        <sz val="10.5"/>
        <color theme="1"/>
        <rFont val="ＭＳ 明朝"/>
        <family val="1"/>
        <charset val="128"/>
      </rPr>
      <t>※本書</t>
    </r>
  </si>
  <si>
    <t>科目名</t>
  </si>
  <si>
    <t>番号</t>
  </si>
  <si>
    <t>実施機関</t>
  </si>
  <si>
    <t>単位数</t>
  </si>
  <si>
    <t>講師名</t>
  </si>
  <si>
    <t>主催者</t>
  </si>
  <si>
    <t>期間</t>
  </si>
  <si>
    <t>氏名</t>
    <phoneticPr fontId="36"/>
  </si>
  <si>
    <t>電話番号</t>
    <phoneticPr fontId="36"/>
  </si>
  <si>
    <t>独立行政法人国立公文書館長　殿</t>
    <rPh sb="14" eb="15">
      <t>ドノ</t>
    </rPh>
    <phoneticPr fontId="36"/>
  </si>
  <si>
    <t>・アーカイブズ学概論Ⅰ</t>
    <phoneticPr fontId="36"/>
  </si>
  <si>
    <t>・アーカイブズ学概論Ⅱ</t>
    <phoneticPr fontId="36"/>
  </si>
  <si>
    <t>・アーカイブズ管理演習</t>
    <phoneticPr fontId="36"/>
  </si>
  <si>
    <t>・デジタルアーカイブズ演習</t>
    <phoneticPr fontId="36"/>
  </si>
  <si>
    <t>・アーカイブズ学演習</t>
    <phoneticPr fontId="36"/>
  </si>
  <si>
    <t>・アーカイブズ学理論研究Ⅰ</t>
    <phoneticPr fontId="36"/>
  </si>
  <si>
    <t>・アーカイブズ・マネジメント論研究Ⅰ</t>
    <phoneticPr fontId="36"/>
  </si>
  <si>
    <t>・アーカイブズ・マネジメント論演習Ⅰ</t>
    <phoneticPr fontId="36"/>
  </si>
  <si>
    <t>・アーカイブズ・マネジメント論演習Ⅱ</t>
    <phoneticPr fontId="36"/>
  </si>
  <si>
    <t>・アーカイブズ学演習　</t>
    <phoneticPr fontId="36"/>
  </si>
  <si>
    <t>諸外国における修士課程修得科目一覧</t>
    <phoneticPr fontId="36"/>
  </si>
  <si>
    <t>E-mail</t>
    <phoneticPr fontId="36"/>
  </si>
  <si>
    <t>島根大学大学院人間社会科学研究科認証アーキビスト養成プログラム</t>
    <phoneticPr fontId="36"/>
  </si>
  <si>
    <t>昭和女子大学大学院生活機構研究科生活文化研究専攻アーキビスト養成プログラム</t>
    <phoneticPr fontId="36"/>
  </si>
  <si>
    <t>東北大学大学院文学研究科認証アーキビスト養成コース</t>
    <phoneticPr fontId="36"/>
  </si>
  <si>
    <t>中央大学大学院文学研究科アーキビスト養成プログラム</t>
    <phoneticPr fontId="36"/>
  </si>
  <si>
    <t>筑波大学大学院人間総合科学学術院情報学学位プログラム及び人文社会ビジネス科学学術院人文学学位プログラム</t>
    <phoneticPr fontId="36"/>
  </si>
  <si>
    <t>国立公文書館</t>
    <phoneticPr fontId="36"/>
  </si>
  <si>
    <t>大学共同利用機関法人人間文化研究機構国文学研究資料館</t>
    <phoneticPr fontId="36"/>
  </si>
  <si>
    <t>・アーカイブズ学講義</t>
    <phoneticPr fontId="36"/>
  </si>
  <si>
    <t>・アーカイブズ・マネジメント論講義</t>
    <phoneticPr fontId="36"/>
  </si>
  <si>
    <t>・情報管理法</t>
    <phoneticPr fontId="36"/>
  </si>
  <si>
    <t>・法政情報処理</t>
    <phoneticPr fontId="36"/>
  </si>
  <si>
    <t>・著作権法</t>
    <phoneticPr fontId="36"/>
  </si>
  <si>
    <t>・情報法制論</t>
    <phoneticPr fontId="36"/>
  </si>
  <si>
    <t>・アーカイブズ管理論特殊講義I</t>
    <phoneticPr fontId="36"/>
  </si>
  <si>
    <t>・アーカイブズ学理論特殊講義I</t>
    <phoneticPr fontId="36"/>
  </si>
  <si>
    <t>・アーカイブズ学特殊講義</t>
    <phoneticPr fontId="36"/>
  </si>
  <si>
    <t>・資料保存論</t>
    <phoneticPr fontId="36"/>
  </si>
  <si>
    <t>・歴史文化研究 I Ｈ（アーカイブズ理論）</t>
    <phoneticPr fontId="36"/>
  </si>
  <si>
    <t>・歴史文化研究 I Ｆ（アーカイブズ史料論）</t>
    <phoneticPr fontId="36"/>
  </si>
  <si>
    <t>・歴史文化研究 I Ｉ（アーカイブズ情報論）</t>
    <phoneticPr fontId="36"/>
  </si>
  <si>
    <t>・歴史文化研究 I Ｊ（アーカイブズ実習）</t>
    <phoneticPr fontId="36"/>
  </si>
  <si>
    <t>・アーカイブズ学特論</t>
    <phoneticPr fontId="36"/>
  </si>
  <si>
    <t>・アーカイブズ学研究演習</t>
    <phoneticPr fontId="36"/>
  </si>
  <si>
    <t>・史料管理学Ⅰ</t>
    <phoneticPr fontId="36"/>
  </si>
  <si>
    <t>・記録遺産保全学特論</t>
    <phoneticPr fontId="36"/>
  </si>
  <si>
    <t>・デジタルアーカイブ特論</t>
    <phoneticPr fontId="36"/>
  </si>
  <si>
    <t>・情報関係法令論</t>
    <phoneticPr fontId="36"/>
  </si>
  <si>
    <t>・インターンシップ（アーキビスト実務研修）</t>
    <phoneticPr fontId="36"/>
  </si>
  <si>
    <t>・アーカイブズ法制論</t>
    <phoneticPr fontId="36"/>
  </si>
  <si>
    <t>・地域アーカイブズ論</t>
    <phoneticPr fontId="36"/>
  </si>
  <si>
    <t>・アーカイブズ</t>
    <phoneticPr fontId="36"/>
  </si>
  <si>
    <t>・博物館情報メディア</t>
    <phoneticPr fontId="36"/>
  </si>
  <si>
    <t>・知的財産と情報の安全</t>
    <phoneticPr fontId="36"/>
  </si>
  <si>
    <t>・デジタルヒューマニティーズ</t>
    <phoneticPr fontId="36"/>
  </si>
  <si>
    <t>・情報組織化</t>
    <phoneticPr fontId="36"/>
  </si>
  <si>
    <t>・記録情報管理</t>
    <phoneticPr fontId="36"/>
  </si>
  <si>
    <t>大学院名・研修機関名</t>
    <rPh sb="0" eb="4">
      <t>ダイガクインメイ</t>
    </rPh>
    <rPh sb="7" eb="10">
      <t>キカンメイ</t>
    </rPh>
    <phoneticPr fontId="36"/>
  </si>
  <si>
    <t>科目名・研修名</t>
    <rPh sb="4" eb="7">
      <t>ケンシュウメイ</t>
    </rPh>
    <phoneticPr fontId="36"/>
  </si>
  <si>
    <t>大学院名・研修機関名</t>
    <rPh sb="0" eb="3">
      <t>ダイガクイン</t>
    </rPh>
    <rPh sb="3" eb="4">
      <t>メイ</t>
    </rPh>
    <rPh sb="5" eb="7">
      <t>ケンシュウ</t>
    </rPh>
    <rPh sb="7" eb="9">
      <t>キカン</t>
    </rPh>
    <rPh sb="9" eb="10">
      <t>メイ</t>
    </rPh>
    <phoneticPr fontId="36"/>
  </si>
  <si>
    <t>科目名・研修名１</t>
    <rPh sb="0" eb="3">
      <t>カモクメイ</t>
    </rPh>
    <rPh sb="4" eb="6">
      <t>ケンシュウ</t>
    </rPh>
    <rPh sb="6" eb="7">
      <t>メイ</t>
    </rPh>
    <phoneticPr fontId="36"/>
  </si>
  <si>
    <t>科目名・研修名２</t>
    <rPh sb="0" eb="3">
      <t>カモクメイ</t>
    </rPh>
    <rPh sb="4" eb="6">
      <t>ケンシュウ</t>
    </rPh>
    <rPh sb="6" eb="7">
      <t>メイ</t>
    </rPh>
    <phoneticPr fontId="36"/>
  </si>
  <si>
    <t>科目名・研修名３</t>
    <rPh sb="0" eb="3">
      <t>カモクメイ</t>
    </rPh>
    <rPh sb="4" eb="6">
      <t>ケンシュウ</t>
    </rPh>
    <rPh sb="6" eb="7">
      <t>メイ</t>
    </rPh>
    <phoneticPr fontId="36"/>
  </si>
  <si>
    <t>科目名・研修名４</t>
    <rPh sb="0" eb="3">
      <t>カモクメイ</t>
    </rPh>
    <rPh sb="4" eb="6">
      <t>ケンシュウ</t>
    </rPh>
    <rPh sb="6" eb="7">
      <t>メイ</t>
    </rPh>
    <phoneticPr fontId="36"/>
  </si>
  <si>
    <t>科目名・研修名５</t>
    <rPh sb="0" eb="3">
      <t>カモクメイ</t>
    </rPh>
    <rPh sb="4" eb="6">
      <t>ケンシュウ</t>
    </rPh>
    <rPh sb="6" eb="7">
      <t>メイ</t>
    </rPh>
    <phoneticPr fontId="36"/>
  </si>
  <si>
    <t>科目名・研修名６</t>
    <rPh sb="0" eb="3">
      <t>カモクメイ</t>
    </rPh>
    <rPh sb="4" eb="6">
      <t>ケンシュウ</t>
    </rPh>
    <rPh sb="6" eb="7">
      <t>メイ</t>
    </rPh>
    <phoneticPr fontId="36"/>
  </si>
  <si>
    <t>科目名・研修名７</t>
    <rPh sb="0" eb="3">
      <t>カモクメイ</t>
    </rPh>
    <rPh sb="4" eb="6">
      <t>ケンシュウ</t>
    </rPh>
    <rPh sb="6" eb="7">
      <t>メイ</t>
    </rPh>
    <phoneticPr fontId="36"/>
  </si>
  <si>
    <t>科目名・研修名８</t>
    <rPh sb="0" eb="3">
      <t>カモクメイ</t>
    </rPh>
    <rPh sb="4" eb="6">
      <t>ケンシュウ</t>
    </rPh>
    <rPh sb="6" eb="7">
      <t>メイ</t>
    </rPh>
    <phoneticPr fontId="36"/>
  </si>
  <si>
    <t>科目名・研修名９</t>
    <rPh sb="0" eb="3">
      <t>カモクメイ</t>
    </rPh>
    <rPh sb="4" eb="6">
      <t>ケンシュウ</t>
    </rPh>
    <rPh sb="6" eb="7">
      <t>メイ</t>
    </rPh>
    <phoneticPr fontId="36"/>
  </si>
  <si>
    <t>科目名・研修名１０</t>
    <rPh sb="0" eb="3">
      <t>カモクメイ</t>
    </rPh>
    <rPh sb="4" eb="6">
      <t>ケンシュウ</t>
    </rPh>
    <rPh sb="6" eb="7">
      <t>メイ</t>
    </rPh>
    <phoneticPr fontId="36"/>
  </si>
  <si>
    <r>
      <t>概要</t>
    </r>
    <r>
      <rPr>
        <sz val="10"/>
        <color theme="1"/>
        <rFont val="ＭＳ 明朝"/>
        <family val="1"/>
        <charset val="128"/>
      </rPr>
      <t>（回数・時間数・内容等）</t>
    </r>
    <phoneticPr fontId="36"/>
  </si>
  <si>
    <t>備考</t>
    <phoneticPr fontId="36"/>
  </si>
  <si>
    <t>計</t>
    <phoneticPr fontId="36"/>
  </si>
  <si>
    <t>この用紙の大きさは、日本産業規格A４とすること。</t>
    <phoneticPr fontId="36"/>
  </si>
  <si>
    <t>大阪大学アーキビスト養成・アーカイブズ学研究コース</t>
    <phoneticPr fontId="36"/>
  </si>
  <si>
    <t>・歴史文化演習 I Ｅ（アーカイブズ演習）</t>
    <phoneticPr fontId="36"/>
  </si>
  <si>
    <t>・歴史文化研究 I Ｇ（西洋史研究）</t>
    <phoneticPr fontId="36"/>
  </si>
  <si>
    <t>・図書館情報学特講Ａ</t>
    <phoneticPr fontId="36"/>
  </si>
  <si>
    <t>・アーカイブズ学研究Ａ</t>
    <phoneticPr fontId="36"/>
  </si>
  <si>
    <t>・記録管理学特講Ａ</t>
    <phoneticPr fontId="36"/>
  </si>
  <si>
    <t>・日本史特講ⅢＡ</t>
    <phoneticPr fontId="36"/>
  </si>
  <si>
    <t>・日本史特講ⅤＡ</t>
    <phoneticPr fontId="36"/>
  </si>
  <si>
    <t>・アーカイブズ学研究Ｂ</t>
    <phoneticPr fontId="36"/>
  </si>
  <si>
    <t>・記録管理学特講Ｂ</t>
    <phoneticPr fontId="36"/>
  </si>
  <si>
    <t>・日本史特講ⅢＢ</t>
    <phoneticPr fontId="36"/>
  </si>
  <si>
    <t>・日本史特講ⅤＢ</t>
    <phoneticPr fontId="36"/>
  </si>
  <si>
    <t>・アーカイブズ学特別演習Ａ</t>
    <phoneticPr fontId="36"/>
  </si>
  <si>
    <t>・図書館情報学特講Ｂ</t>
    <phoneticPr fontId="36"/>
  </si>
  <si>
    <t>国立公文書館アーカイブズ研修Ⅰ及びアーカイブズ研修Ⅲ</t>
    <phoneticPr fontId="36"/>
  </si>
  <si>
    <t>大学共同利用機関法人人間文化研究機構国文学研究資料館アーカイブズ・カレッジ（長期コース）</t>
    <phoneticPr fontId="36"/>
  </si>
  <si>
    <t>内容/時間数</t>
    <phoneticPr fontId="36"/>
  </si>
  <si>
    <t>規模（参加者数・受講料等）</t>
    <phoneticPr fontId="36"/>
  </si>
  <si>
    <t>　研修名称</t>
    <phoneticPr fontId="36"/>
  </si>
  <si>
    <t>アーカイブズ・カレッジ（長期コース）
（平成23年度以降に限る）</t>
    <phoneticPr fontId="36"/>
  </si>
  <si>
    <t>科目名・研修名１１</t>
    <rPh sb="0" eb="3">
      <t>カモクメイ</t>
    </rPh>
    <rPh sb="4" eb="6">
      <t>ケンシュウ</t>
    </rPh>
    <rPh sb="6" eb="7">
      <t>メイ</t>
    </rPh>
    <phoneticPr fontId="36"/>
  </si>
  <si>
    <t>学習院大学大学院人文科学研究科アーカイブズ学専攻</t>
    <phoneticPr fontId="36"/>
  </si>
  <si>
    <t>アーカイブズ研修Ⅰ（平成23年度以降に限る）</t>
    <phoneticPr fontId="36"/>
  </si>
  <si>
    <t>アーカイブズ研修Ⅲ
（平成23年度以降に限る）</t>
    <phoneticPr fontId="36"/>
  </si>
  <si>
    <t>修得・修了済</t>
    <phoneticPr fontId="36"/>
  </si>
  <si>
    <t>修士課程修得科目・修了研修一覧 様式３</t>
    <phoneticPr fontId="36"/>
  </si>
  <si>
    <r>
      <t>単位修得証明書等（写し）</t>
    </r>
    <r>
      <rPr>
        <sz val="9"/>
        <color theme="1"/>
        <rFont val="ＭＳ 明朝"/>
        <family val="1"/>
        <charset val="128"/>
      </rPr>
      <t>（様式３に係る添付書類）</t>
    </r>
    <phoneticPr fontId="36"/>
  </si>
  <si>
    <r>
      <t>研修修了証等（写し）</t>
    </r>
    <r>
      <rPr>
        <sz val="9"/>
        <color theme="1"/>
        <rFont val="ＭＳ 明朝"/>
        <family val="1"/>
        <charset val="128"/>
      </rPr>
      <t>（様式３に係る添付書類）</t>
    </r>
    <phoneticPr fontId="36"/>
  </si>
  <si>
    <t>諸外国における修士課程修得科目一覧 様式４</t>
    <phoneticPr fontId="36"/>
  </si>
  <si>
    <t>諸外国における修了研修一覧 様式５</t>
    <phoneticPr fontId="36"/>
  </si>
  <si>
    <r>
      <t>単位修得証明書等（写し）</t>
    </r>
    <r>
      <rPr>
        <sz val="9"/>
        <color theme="1"/>
        <rFont val="ＭＳ 明朝"/>
        <family val="1"/>
        <charset val="128"/>
      </rPr>
      <t>（様式４に係る添付書類）</t>
    </r>
    <phoneticPr fontId="36"/>
  </si>
  <si>
    <r>
      <t>研修修了証等（写し）</t>
    </r>
    <r>
      <rPr>
        <sz val="9"/>
        <color theme="1"/>
        <rFont val="ＭＳ 明朝"/>
        <family val="1"/>
        <charset val="128"/>
      </rPr>
      <t>（様式５に係る添付書類）</t>
    </r>
    <phoneticPr fontId="36"/>
  </si>
  <si>
    <r>
      <t>提出資料</t>
    </r>
    <r>
      <rPr>
        <sz val="8"/>
        <color theme="1"/>
        <rFont val="ＭＳ 明朝"/>
        <family val="1"/>
        <charset val="128"/>
      </rPr>
      <t>（諸外国における修士課程の科目修得・研修修了の場合）</t>
    </r>
    <rPh sb="5" eb="8">
      <t>ショガイコク</t>
    </rPh>
    <rPh sb="19" eb="21">
      <t>シュウトク</t>
    </rPh>
    <rPh sb="24" eb="26">
      <t>シュウリョウ</t>
    </rPh>
    <rPh sb="27" eb="29">
      <t>バアイ</t>
    </rPh>
    <phoneticPr fontId="36"/>
  </si>
  <si>
    <t>修士課程修得科目・修了研修一覧</t>
    <phoneticPr fontId="36"/>
  </si>
  <si>
    <t>諸外国における修了研修一覧</t>
    <phoneticPr fontId="36"/>
  </si>
  <si>
    <t>諸外国における大学院修士課程の科目又は関係機関の研修</t>
    <phoneticPr fontId="36"/>
  </si>
  <si>
    <t>様式３</t>
    <phoneticPr fontId="36"/>
  </si>
  <si>
    <t>様式４</t>
    <phoneticPr fontId="36"/>
  </si>
  <si>
    <t>様式５</t>
    <phoneticPr fontId="36"/>
  </si>
  <si>
    <t>様式１（第３条第１号申請）</t>
    <rPh sb="4" eb="5">
      <t>ダイ</t>
    </rPh>
    <rPh sb="6" eb="7">
      <t>ジョウ</t>
    </rPh>
    <rPh sb="7" eb="8">
      <t>ダイ</t>
    </rPh>
    <rPh sb="9" eb="10">
      <t>ゴウ</t>
    </rPh>
    <rPh sb="10" eb="12">
      <t>シンセイ</t>
    </rPh>
    <phoneticPr fontId="36"/>
  </si>
  <si>
    <t>科目修得年</t>
    <phoneticPr fontId="36"/>
  </si>
  <si>
    <t>修了年</t>
    <phoneticPr fontId="36"/>
  </si>
  <si>
    <t xml:space="preserve"> </t>
    <phoneticPr fontId="36"/>
  </si>
  <si>
    <t>令和　　　年　月　日</t>
    <rPh sb="0" eb="2">
      <t>レイワ</t>
    </rPh>
    <phoneticPr fontId="36"/>
  </si>
  <si>
    <t>大学院修士課程の科目を修得した大学院名称又は関係機関の研修名称</t>
    <phoneticPr fontId="36"/>
  </si>
  <si>
    <t>〒</t>
    <phoneticPr fontId="36"/>
  </si>
  <si>
    <t>※令和３年３月以前の科目名は下記のとおり。</t>
    <phoneticPr fontId="36"/>
  </si>
  <si>
    <t>上記のとおり、申請します。</t>
    <phoneticPr fontId="36"/>
  </si>
  <si>
    <t>氏　名　</t>
    <phoneticPr fontId="36"/>
  </si>
  <si>
    <t>1. 原語と日本語を併記すること。
2. 研修修了証の写し等、研修修了を証明する書類を添付すること。
3. 内容/時間数については、別に添付することも可とする。
4. 上記2、3は、日本語訳したものを添付すること。</t>
    <phoneticPr fontId="36"/>
  </si>
  <si>
    <t>1.科目名単位で、原語と日本語を併記すること。
2.単位修得証明書の写し等、科目修得を証明する書類を添付すること。
3.概要については、別に添付することも可とする。
4.上記2、3は、日本語訳したものを添付すること。</t>
    <rPh sb="9" eb="11">
      <t>ゲンゴ</t>
    </rPh>
    <rPh sb="12" eb="15">
      <t>ニホンゴ</t>
    </rPh>
    <rPh sb="16" eb="18">
      <t>ヘイキ</t>
    </rPh>
    <rPh sb="60" eb="62">
      <t>ガイヨウ</t>
    </rPh>
    <rPh sb="85" eb="87">
      <t>ジョウキ</t>
    </rPh>
    <phoneticPr fontId="36"/>
  </si>
  <si>
    <t>別府大学大学院文学研究科史学・文化財学専攻アーキビスト養成プログラム</t>
    <phoneticPr fontId="36"/>
  </si>
  <si>
    <t>・アーカイブズ研究Ⅰ</t>
    <phoneticPr fontId="36"/>
  </si>
  <si>
    <t>・アーカイブズ研究Ⅱ</t>
    <phoneticPr fontId="36"/>
  </si>
  <si>
    <t>・アーカイブズ研究Ⅲ</t>
    <phoneticPr fontId="36"/>
  </si>
  <si>
    <t>・アーカイブズ研究Ⅳ</t>
    <phoneticPr fontId="36"/>
  </si>
  <si>
    <t>・アーカイブズ研究Ⅴ</t>
    <phoneticPr fontId="36"/>
  </si>
  <si>
    <t>科目名・研修名１２</t>
    <rPh sb="0" eb="3">
      <t>カモクメイ</t>
    </rPh>
    <rPh sb="4" eb="6">
      <t>ケンシュウ</t>
    </rPh>
    <rPh sb="6" eb="7">
      <t>メイ</t>
    </rPh>
    <phoneticPr fontId="36"/>
  </si>
  <si>
    <t>科目名・研修名１３</t>
    <rPh sb="0" eb="3">
      <t>カモクメイ</t>
    </rPh>
    <rPh sb="4" eb="6">
      <t>ケンシュウ</t>
    </rPh>
    <rPh sb="6" eb="7">
      <t>メイ</t>
    </rPh>
    <phoneticPr fontId="36"/>
  </si>
  <si>
    <t>※令和６年３月以前の科目名は下記のとおり。</t>
    <phoneticPr fontId="36"/>
  </si>
  <si>
    <t>・歴史文化研究 I Ｇ（アーカイブズ史）</t>
    <phoneticPr fontId="36"/>
  </si>
  <si>
    <t>令和７年度申請</t>
    <phoneticPr fontId="36"/>
  </si>
  <si>
    <t>令和７年度申請</t>
    <rPh sb="0" eb="2">
      <t>レイワ</t>
    </rPh>
    <rPh sb="3" eb="5">
      <t>ネンド</t>
    </rPh>
    <rPh sb="5" eb="7">
      <t>シンセイ</t>
    </rPh>
    <phoneticPr fontId="36"/>
  </si>
  <si>
    <t>令和７年度「准認証アーキビスト」申請書</t>
    <rPh sb="0" eb="2">
      <t>レイワ</t>
    </rPh>
    <rPh sb="4" eb="5">
      <t>ド</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</si>
</sst>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5"/>
      <color theme="1"/>
      <name val="Kiloji"/>
    </font>
    <font>
      <sz val="14"/>
      <color theme="1"/>
      <name val="ＭＳ 明朝"/>
      <family val="1"/>
      <charset val="128"/>
    </font>
    <font>
      <sz val="10.5"/>
      <color theme="1"/>
      <name val="ＭＳ ゴシック"/>
      <family val="3"/>
      <charset val="128"/>
    </font>
    <font>
      <sz val="10.5"/>
      <color theme="1"/>
      <name val="ＭＳ 明朝"/>
      <family val="1"/>
      <charset val="128"/>
    </font>
    <font>
      <sz val="11.5"/>
      <color theme="1"/>
      <name val="ＭＳ 明朝"/>
      <family val="1"/>
      <charset val="128"/>
    </font>
    <font>
      <sz val="10"/>
      <color theme="1"/>
      <name val="ＭＳ 明朝"/>
      <family val="1"/>
      <charset val="128"/>
    </font>
    <font>
      <sz val="13"/>
      <color theme="1"/>
      <name val="ＭＳ 明朝"/>
      <family val="1"/>
      <charset val="128"/>
    </font>
    <font>
      <sz val="9.5"/>
      <color theme="1"/>
      <name val="ＭＳ 明朝"/>
      <family val="1"/>
      <charset val="128"/>
    </font>
    <font>
      <sz val="8"/>
      <color theme="1"/>
      <name val="ＭＳ 明朝"/>
      <family val="1"/>
      <charset val="128"/>
    </font>
    <font>
      <sz val="11"/>
      <color theme="1"/>
      <name val="ＭＳ 明朝"/>
      <family val="1"/>
      <charset val="128"/>
    </font>
    <font>
      <b/>
      <sz val="10.5"/>
      <color theme="1"/>
      <name val="ＭＳ 明朝"/>
      <family val="1"/>
      <charset val="128"/>
    </font>
    <font>
      <sz val="8"/>
      <color theme="1"/>
      <name val="Kiloji"/>
    </font>
    <font>
      <sz val="11"/>
      <color theme="1"/>
      <name val="ＭＳ ゴシック"/>
      <family val="3"/>
      <charset val="128"/>
    </font>
    <font>
      <sz val="15"/>
      <color theme="1"/>
      <name val="ＭＳ 明朝"/>
      <family val="1"/>
      <charset val="128"/>
    </font>
    <font>
      <sz val="13"/>
      <color theme="1"/>
      <name val="Kiloji"/>
    </font>
    <font>
      <sz val="8.5"/>
      <color theme="1"/>
      <name val="ＭＳ 明朝"/>
      <family val="1"/>
      <charset val="128"/>
    </font>
    <font>
      <sz val="9"/>
      <color theme="1"/>
      <name val="Kiloji - P"/>
      <family val="2"/>
    </font>
    <font>
      <sz val="10"/>
      <color theme="1"/>
      <name val="Times New Roman"/>
      <family val="1"/>
    </font>
    <font>
      <sz val="6"/>
      <name val="游ゴシック"/>
      <family val="2"/>
      <charset val="128"/>
      <scheme val="minor"/>
    </font>
    <font>
      <sz val="7.5"/>
      <color theme="1"/>
      <name val="ＭＳ 明朝"/>
      <family val="1"/>
      <charset val="128"/>
    </font>
    <font>
      <sz val="14"/>
      <name val="ＭＳ 明朝"/>
      <family val="1"/>
      <charset val="128"/>
    </font>
    <font>
      <sz val="9"/>
      <color theme="1"/>
      <name val="ＭＳ 明朝"/>
      <family val="1"/>
      <charset val="128"/>
    </font>
    <font>
      <sz val="8"/>
      <color theme="1"/>
      <name val="ＭＳ ゴシック"/>
      <family val="3"/>
      <charset val="128"/>
    </font>
    <font>
      <sz val="10"/>
      <name val="ＭＳ 明朝"/>
      <family val="1"/>
      <charset val="128"/>
    </font>
    <font>
      <sz val="9"/>
      <name val="ＭＳ 明朝"/>
      <family val="1"/>
      <charset val="128"/>
    </font>
    <font>
      <sz val="10.5"/>
      <name val="ＭＳ ゴシック"/>
      <family val="3"/>
      <charset val="128"/>
    </font>
    <font>
      <sz val="10.5"/>
      <name val="ＭＳ 明朝"/>
      <family val="1"/>
      <charset val="128"/>
    </font>
    <font>
      <sz val="1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DEBE1"/>
        <bgColor indexed="64"/>
      </patternFill>
    </fill>
    <fill>
      <patternFill patternType="solid">
        <fgColor theme="5" tint="0.7999816888943144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7">
    <xf numFmtId="0" fontId="0" fillId="0" borderId="0" xfId="0">
      <alignment vertical="center"/>
    </xf>
    <xf numFmtId="0" fontId="21" fillId="0" borderId="0" xfId="0" applyFont="1">
      <alignment vertical="center"/>
    </xf>
    <xf numFmtId="0" fontId="25" fillId="0" borderId="0" xfId="0" applyFont="1">
      <alignment vertical="center"/>
    </xf>
    <xf numFmtId="0" fontId="34" fillId="0" borderId="0" xfId="0" applyFont="1">
      <alignment vertical="center"/>
    </xf>
    <xf numFmtId="0" fontId="32" fillId="0" borderId="0" xfId="0" applyFont="1">
      <alignment vertical="center"/>
    </xf>
    <xf numFmtId="0" fontId="18" fillId="0" borderId="0" xfId="0" applyFont="1">
      <alignment vertical="center"/>
    </xf>
    <xf numFmtId="0" fontId="33" fillId="0" borderId="0" xfId="0" applyFont="1" applyAlignment="1">
      <alignment horizontal="left" vertical="center"/>
    </xf>
    <xf numFmtId="0" fontId="22" fillId="0" borderId="0" xfId="0" applyFont="1" applyAlignment="1">
      <alignment horizontal="left" vertical="center" indent="3"/>
    </xf>
    <xf numFmtId="0" fontId="30" fillId="0" borderId="0" xfId="0" applyFont="1">
      <alignment vertical="center"/>
    </xf>
    <xf numFmtId="0" fontId="35" fillId="0" borderId="0" xfId="0" applyFont="1" applyAlignment="1">
      <alignment horizontal="left" vertical="center" indent="3"/>
    </xf>
    <xf numFmtId="0" fontId="29" fillId="0" borderId="0" xfId="0" applyFont="1">
      <alignment vertical="center"/>
    </xf>
    <xf numFmtId="0" fontId="0" fillId="0" borderId="0" xfId="0">
      <alignment vertical="center"/>
    </xf>
    <xf numFmtId="0" fontId="0" fillId="0" borderId="0" xfId="0">
      <alignment vertical="center"/>
    </xf>
    <xf numFmtId="0" fontId="27" fillId="0" borderId="0" xfId="0" applyFont="1" applyAlignment="1">
      <alignment vertical="center"/>
    </xf>
    <xf numFmtId="0" fontId="27" fillId="0" borderId="0" xfId="0" applyFont="1">
      <alignment vertical="center"/>
    </xf>
    <xf numFmtId="0" fontId="21" fillId="0" borderId="0" xfId="0" applyFont="1" applyAlignment="1">
      <alignment vertical="center" wrapText="1"/>
    </xf>
    <xf numFmtId="0" fontId="20" fillId="0" borderId="0" xfId="0" applyFont="1" applyAlignment="1">
      <alignment horizontal="right" vertical="center"/>
    </xf>
    <xf numFmtId="0" fontId="0" fillId="0" borderId="0" xfId="0">
      <alignment vertical="center"/>
    </xf>
    <xf numFmtId="0" fontId="0" fillId="34" borderId="0" xfId="0" applyFill="1">
      <alignment vertical="center"/>
    </xf>
    <xf numFmtId="0" fontId="0" fillId="0" borderId="0" xfId="0">
      <alignment vertical="center"/>
    </xf>
    <xf numFmtId="0" fontId="0" fillId="0" borderId="0" xfId="0">
      <alignment vertical="center"/>
    </xf>
    <xf numFmtId="0" fontId="20" fillId="0" borderId="0" xfId="0" applyFont="1">
      <alignment vertical="center"/>
    </xf>
    <xf numFmtId="0" fontId="37" fillId="0" borderId="0" xfId="0" applyFont="1" applyBorder="1">
      <alignment vertical="center"/>
    </xf>
    <xf numFmtId="0" fontId="27" fillId="0" borderId="0" xfId="0" applyFont="1" applyBorder="1">
      <alignment vertical="center"/>
    </xf>
    <xf numFmtId="0" fontId="21"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horizontal="left" vertical="center" wrapText="1"/>
    </xf>
    <xf numFmtId="0" fontId="40" fillId="0" borderId="0" xfId="0" applyFont="1">
      <alignment vertical="center"/>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3" fillId="0" borderId="10" xfId="0" applyFont="1" applyBorder="1" applyAlignment="1">
      <alignment vertical="center" wrapText="1"/>
    </xf>
    <xf numFmtId="0" fontId="23" fillId="0" borderId="10" xfId="0" applyFont="1" applyBorder="1" applyAlignment="1">
      <alignment horizontal="center" vertical="center" wrapText="1"/>
    </xf>
    <xf numFmtId="0" fontId="35" fillId="33" borderId="10" xfId="0" applyFont="1" applyFill="1" applyBorder="1" applyAlignment="1">
      <alignment vertical="top" wrapText="1"/>
    </xf>
    <xf numFmtId="0" fontId="22" fillId="0" borderId="10"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10" xfId="0" applyFont="1" applyBorder="1" applyAlignment="1">
      <alignment horizontal="center" vertical="center" wrapText="1"/>
    </xf>
    <xf numFmtId="0" fontId="0" fillId="0" borderId="0" xfId="0">
      <alignment vertical="center"/>
    </xf>
    <xf numFmtId="0" fontId="27" fillId="0" borderId="0" xfId="0" applyFont="1">
      <alignment vertical="center"/>
    </xf>
    <xf numFmtId="0" fontId="27" fillId="0" borderId="15" xfId="0" applyFont="1" applyBorder="1" applyAlignment="1">
      <alignment vertical="center" wrapText="1"/>
    </xf>
    <xf numFmtId="0" fontId="0" fillId="0" borderId="0" xfId="0" applyAlignment="1">
      <alignment vertical="center" wrapText="1"/>
    </xf>
    <xf numFmtId="0" fontId="27" fillId="0" borderId="10" xfId="0" applyFont="1" applyBorder="1" applyAlignment="1">
      <alignment horizontal="center" vertical="top" wrapText="1"/>
    </xf>
    <xf numFmtId="0" fontId="21" fillId="0" borderId="10" xfId="0" applyFont="1" applyBorder="1" applyAlignment="1">
      <alignment horizontal="center" vertical="center" wrapText="1"/>
    </xf>
    <xf numFmtId="0" fontId="27" fillId="0" borderId="0" xfId="0" applyFont="1">
      <alignment vertical="center"/>
    </xf>
    <xf numFmtId="0" fontId="43" fillId="0" borderId="0" xfId="0" applyFont="1" applyAlignment="1">
      <alignment vertical="center"/>
    </xf>
    <xf numFmtId="0" fontId="43" fillId="0" borderId="0" xfId="0" applyFont="1" applyAlignment="1">
      <alignment horizontal="right" vertical="center"/>
    </xf>
    <xf numFmtId="0" fontId="44" fillId="0" borderId="0" xfId="0" applyFont="1" applyAlignment="1">
      <alignment horizontal="center" vertical="center"/>
    </xf>
    <xf numFmtId="0" fontId="45" fillId="0" borderId="0" xfId="0" applyFont="1">
      <alignment vertical="center"/>
    </xf>
    <xf numFmtId="0" fontId="27" fillId="0" borderId="17" xfId="0" applyFont="1" applyBorder="1" applyAlignment="1">
      <alignment vertical="center" wrapText="1"/>
    </xf>
    <xf numFmtId="0" fontId="27" fillId="0" borderId="20" xfId="0" applyFont="1" applyBorder="1" applyAlignment="1">
      <alignment vertical="center" wrapText="1"/>
    </xf>
    <xf numFmtId="0" fontId="44" fillId="0" borderId="0" xfId="0" applyFont="1" applyAlignment="1">
      <alignment horizontal="left" vertical="center"/>
    </xf>
    <xf numFmtId="0" fontId="27" fillId="0" borderId="0" xfId="0" applyFont="1">
      <alignment vertical="center"/>
    </xf>
    <xf numFmtId="0" fontId="21" fillId="0" borderId="0" xfId="0" applyFont="1" applyFill="1" applyAlignment="1">
      <alignment horizontal="left" vertical="center" indent="2"/>
    </xf>
    <xf numFmtId="0" fontId="21" fillId="0" borderId="11"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0" fillId="0" borderId="0" xfId="0">
      <alignment vertical="center"/>
    </xf>
    <xf numFmtId="0" fontId="27" fillId="0" borderId="27" xfId="0" applyFont="1" applyBorder="1" applyAlignment="1">
      <alignment vertical="center" wrapText="1"/>
    </xf>
    <xf numFmtId="0" fontId="21" fillId="0" borderId="10" xfId="0" applyFont="1" applyBorder="1" applyAlignment="1">
      <alignment horizontal="left" vertical="center" wrapText="1"/>
    </xf>
    <xf numFmtId="0" fontId="21" fillId="0" borderId="0" xfId="0" applyFont="1" applyFill="1" applyAlignment="1">
      <alignment horizontal="left" vertical="center" indent="2"/>
    </xf>
    <xf numFmtId="0" fontId="44" fillId="0" borderId="0" xfId="0" applyFont="1" applyAlignment="1">
      <alignment horizontal="left" vertical="center"/>
    </xf>
    <xf numFmtId="0" fontId="21" fillId="0" borderId="12" xfId="0" applyFont="1" applyBorder="1" applyAlignment="1">
      <alignment vertical="center" wrapText="1"/>
    </xf>
    <xf numFmtId="0" fontId="38" fillId="0" borderId="10" xfId="0" applyFont="1" applyBorder="1" applyAlignment="1">
      <alignment horizontal="left" vertical="center" wrapText="1"/>
    </xf>
    <xf numFmtId="0" fontId="43" fillId="0" borderId="0" xfId="0" applyFont="1" applyAlignment="1">
      <alignment horizontal="left" vertical="center" wrapText="1"/>
    </xf>
    <xf numFmtId="0" fontId="38" fillId="0" borderId="0" xfId="0" applyFont="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vertical="center" wrapText="1"/>
    </xf>
    <xf numFmtId="0" fontId="21" fillId="0" borderId="15"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31" fillId="0" borderId="0" xfId="0" applyFont="1" applyAlignment="1">
      <alignment horizontal="center" vertical="center" wrapText="1"/>
    </xf>
    <xf numFmtId="0" fontId="0" fillId="0" borderId="0" xfId="0">
      <alignment vertical="center"/>
    </xf>
    <xf numFmtId="0" fontId="22" fillId="0" borderId="25"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43" fillId="0" borderId="0" xfId="0" applyFont="1" applyAlignment="1">
      <alignment horizontal="right" vertical="center"/>
    </xf>
    <xf numFmtId="0" fontId="24" fillId="0" borderId="10" xfId="0" applyFont="1" applyBorder="1" applyAlignment="1">
      <alignment horizontal="center" vertical="center" wrapText="1"/>
    </xf>
    <xf numFmtId="0" fontId="22" fillId="0" borderId="0" xfId="0" applyFont="1" applyAlignment="1">
      <alignment horizontal="left"/>
    </xf>
    <xf numFmtId="0" fontId="19" fillId="0" borderId="10" xfId="0" applyFont="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4" fillId="0" borderId="10" xfId="0" applyFont="1" applyBorder="1" applyAlignment="1">
      <alignment horizontal="center" vertical="center"/>
    </xf>
    <xf numFmtId="0" fontId="27" fillId="0" borderId="0" xfId="0" applyFont="1">
      <alignment vertical="center"/>
    </xf>
    <xf numFmtId="0" fontId="22" fillId="0" borderId="10"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center" vertical="center"/>
    </xf>
    <xf numFmtId="0" fontId="22" fillId="0" borderId="0" xfId="0" applyFont="1" applyBorder="1" applyAlignment="1">
      <alignment horizontal="left"/>
    </xf>
    <xf numFmtId="0" fontId="42" fillId="0" borderId="0" xfId="0" applyFont="1" applyAlignment="1">
      <alignment horizontal="left" vertical="center" wrapText="1"/>
    </xf>
    <xf numFmtId="0" fontId="42" fillId="0" borderId="0" xfId="0" applyFont="1" applyAlignment="1">
      <alignment horizontal="left" vertical="center"/>
    </xf>
    <xf numFmtId="0" fontId="22" fillId="0" borderId="23" xfId="0" applyFont="1" applyBorder="1" applyAlignment="1">
      <alignment horizontal="left" vertical="center" wrapText="1"/>
    </xf>
    <xf numFmtId="0" fontId="22" fillId="0" borderId="14" xfId="0" applyFont="1" applyBorder="1" applyAlignment="1">
      <alignment horizontal="left" vertical="center" wrapText="1"/>
    </xf>
    <xf numFmtId="0" fontId="22" fillId="0" borderId="24" xfId="0" applyFont="1" applyBorder="1" applyAlignment="1">
      <alignment horizontal="left" vertical="center" wrapText="1"/>
    </xf>
    <xf numFmtId="0" fontId="22" fillId="0" borderId="23" xfId="0" applyFont="1" applyBorder="1" applyAlignment="1">
      <alignment horizontal="left" vertical="center"/>
    </xf>
    <xf numFmtId="0" fontId="22" fillId="0" borderId="24" xfId="0" applyFont="1" applyBorder="1" applyAlignment="1">
      <alignment horizontal="left" vertical="center"/>
    </xf>
    <xf numFmtId="49" fontId="21" fillId="0" borderId="10" xfId="0" applyNumberFormat="1"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624840</xdr:colOff>
      <xdr:row>27</xdr:row>
      <xdr:rowOff>137160</xdr:rowOff>
    </xdr:from>
    <xdr:to>
      <xdr:col>4</xdr:col>
      <xdr:colOff>716280</xdr:colOff>
      <xdr:row>27</xdr:row>
      <xdr:rowOff>152400</xdr:rowOff>
    </xdr:to>
    <xdr:sp macro="" textlink="">
      <xdr:nvSpPr>
        <xdr:cNvPr id="2059" name="Rectangle 5">
          <a:extLst>
            <a:ext uri="{FF2B5EF4-FFF2-40B4-BE49-F238E27FC236}">
              <a16:creationId xmlns:a16="http://schemas.microsoft.com/office/drawing/2014/main" id="{00000000-0008-0000-0000-00000B080000}"/>
            </a:ext>
          </a:extLst>
        </xdr:cNvPr>
        <xdr:cNvSpPr>
          <a:spLocks noChangeArrowheads="1"/>
        </xdr:cNvSpPr>
      </xdr:nvSpPr>
      <xdr:spPr bwMode="auto">
        <a:xfrm>
          <a:off x="624840" y="7917180"/>
          <a:ext cx="6416040" cy="152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240029</xdr:colOff>
      <xdr:row>23</xdr:row>
      <xdr:rowOff>53341</xdr:rowOff>
    </xdr:from>
    <xdr:to>
      <xdr:col>4</xdr:col>
      <xdr:colOff>1002322</xdr:colOff>
      <xdr:row>24</xdr:row>
      <xdr:rowOff>175260</xdr:rowOff>
    </xdr:to>
    <xdr:sp macro="" textlink="">
      <xdr:nvSpPr>
        <xdr:cNvPr id="3" name="テキスト ボックス 1">
          <a:extLst>
            <a:ext uri="{FF2B5EF4-FFF2-40B4-BE49-F238E27FC236}">
              <a16:creationId xmlns:a16="http://schemas.microsoft.com/office/drawing/2014/main" id="{00000000-0008-0000-0000-000003000000}"/>
            </a:ext>
          </a:extLst>
        </xdr:cNvPr>
        <xdr:cNvSpPr txBox="1">
          <a:spLocks noChangeArrowheads="1"/>
        </xdr:cNvSpPr>
      </xdr:nvSpPr>
      <xdr:spPr bwMode="auto">
        <a:xfrm>
          <a:off x="4929260" y="5229079"/>
          <a:ext cx="762293" cy="379827"/>
        </a:xfrm>
        <a:prstGeom prst="rect">
          <a:avLst/>
        </a:prstGeom>
        <a:solidFill>
          <a:srgbClr val="FFFFFF"/>
        </a:solidFill>
        <a:ln w="9525">
          <a:solidFill>
            <a:srgbClr val="7F7F7F"/>
          </a:solidFill>
          <a:miter lim="800000"/>
          <a:headEnd/>
          <a:tailEnd/>
        </a:ln>
      </xdr:spPr>
      <xdr:txBody>
        <a:bodyPr vertOverflow="clip" wrap="square" lIns="18000" tIns="0" rIns="18000" bIns="0" anchor="t" upright="1"/>
        <a:lstStyle/>
        <a:p>
          <a:pPr algn="l" rtl="0">
            <a:defRPr sz="1000"/>
          </a:pPr>
          <a:r>
            <a:rPr lang="ja-JP" altLang="en-US" sz="900" b="0" i="0" u="none" strike="noStrike" baseline="0">
              <a:solidFill>
                <a:srgbClr val="000000"/>
              </a:solidFill>
              <a:latin typeface="ＭＳ 明朝"/>
              <a:ea typeface="ＭＳ 明朝"/>
            </a:rPr>
            <a:t>いずれか一方を提出</a:t>
          </a:r>
        </a:p>
      </xdr:txBody>
    </xdr:sp>
    <xdr:clientData/>
  </xdr:twoCellAnchor>
  <mc:AlternateContent xmlns:mc="http://schemas.openxmlformats.org/markup-compatibility/2006">
    <mc:Choice xmlns:a14="http://schemas.microsoft.com/office/drawing/2010/main" Requires="a14">
      <xdr:twoCellAnchor editAs="oneCell">
        <xdr:from>
          <xdr:col>3</xdr:col>
          <xdr:colOff>129540</xdr:colOff>
          <xdr:row>14</xdr:row>
          <xdr:rowOff>0</xdr:rowOff>
        </xdr:from>
        <xdr:to>
          <xdr:col>4</xdr:col>
          <xdr:colOff>274320</xdr:colOff>
          <xdr:row>14</xdr:row>
          <xdr:rowOff>236220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15</xdr:row>
          <xdr:rowOff>0</xdr:rowOff>
        </xdr:from>
        <xdr:to>
          <xdr:col>4</xdr:col>
          <xdr:colOff>274320</xdr:colOff>
          <xdr:row>15</xdr:row>
          <xdr:rowOff>236220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22</xdr:row>
          <xdr:rowOff>0</xdr:rowOff>
        </xdr:from>
        <xdr:to>
          <xdr:col>4</xdr:col>
          <xdr:colOff>0</xdr:colOff>
          <xdr:row>22</xdr:row>
          <xdr:rowOff>236220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22</xdr:row>
          <xdr:rowOff>0</xdr:rowOff>
        </xdr:from>
        <xdr:to>
          <xdr:col>4</xdr:col>
          <xdr:colOff>274320</xdr:colOff>
          <xdr:row>22</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22</xdr:row>
          <xdr:rowOff>0</xdr:rowOff>
        </xdr:from>
        <xdr:to>
          <xdr:col>4</xdr:col>
          <xdr:colOff>274320</xdr:colOff>
          <xdr:row>22</xdr:row>
          <xdr:rowOff>236220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23</xdr:row>
          <xdr:rowOff>0</xdr:rowOff>
        </xdr:from>
        <xdr:to>
          <xdr:col>4</xdr:col>
          <xdr:colOff>0</xdr:colOff>
          <xdr:row>23</xdr:row>
          <xdr:rowOff>236220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24</xdr:row>
          <xdr:rowOff>0</xdr:rowOff>
        </xdr:from>
        <xdr:to>
          <xdr:col>4</xdr:col>
          <xdr:colOff>274320</xdr:colOff>
          <xdr:row>24</xdr:row>
          <xdr:rowOff>236220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23</xdr:row>
      <xdr:rowOff>15240</xdr:rowOff>
    </xdr:from>
    <xdr:to>
      <xdr:col>4</xdr:col>
      <xdr:colOff>147523</xdr:colOff>
      <xdr:row>25</xdr:row>
      <xdr:rowOff>0</xdr:rowOff>
    </xdr:to>
    <xdr:sp macro="" textlink="">
      <xdr:nvSpPr>
        <xdr:cNvPr id="5" name="右中かっこ 7">
          <a:extLst>
            <a:ext uri="{FF2B5EF4-FFF2-40B4-BE49-F238E27FC236}">
              <a16:creationId xmlns:a16="http://schemas.microsoft.com/office/drawing/2014/main" id="{00000000-0008-0000-0000-000005000000}"/>
            </a:ext>
          </a:extLst>
        </xdr:cNvPr>
        <xdr:cNvSpPr>
          <a:spLocks/>
        </xdr:cNvSpPr>
      </xdr:nvSpPr>
      <xdr:spPr bwMode="auto">
        <a:xfrm>
          <a:off x="4689231" y="5190978"/>
          <a:ext cx="147523" cy="500576"/>
        </a:xfrm>
        <a:prstGeom prst="rightBrace">
          <a:avLst>
            <a:gd name="adj1" fmla="val 8337"/>
            <a:gd name="adj2" fmla="val 3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471053</xdr:colOff>
      <xdr:row>21</xdr:row>
      <xdr:rowOff>6928</xdr:rowOff>
    </xdr:from>
    <xdr:to>
      <xdr:col>4</xdr:col>
      <xdr:colOff>147522</xdr:colOff>
      <xdr:row>22</xdr:row>
      <xdr:rowOff>249596</xdr:rowOff>
    </xdr:to>
    <xdr:sp macro="" textlink="">
      <xdr:nvSpPr>
        <xdr:cNvPr id="2" name="右中かっこ 7">
          <a:extLst>
            <a:ext uri="{FF2B5EF4-FFF2-40B4-BE49-F238E27FC236}">
              <a16:creationId xmlns:a16="http://schemas.microsoft.com/office/drawing/2014/main" id="{00000000-0008-0000-0000-000002000000}"/>
            </a:ext>
          </a:extLst>
        </xdr:cNvPr>
        <xdr:cNvSpPr>
          <a:spLocks/>
        </xdr:cNvSpPr>
      </xdr:nvSpPr>
      <xdr:spPr bwMode="auto">
        <a:xfrm>
          <a:off x="4682835" y="5805055"/>
          <a:ext cx="147523" cy="498977"/>
        </a:xfrm>
        <a:prstGeom prst="rightBrace">
          <a:avLst>
            <a:gd name="adj1" fmla="val 8337"/>
            <a:gd name="adj2" fmla="val 3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233396</xdr:colOff>
      <xdr:row>21</xdr:row>
      <xdr:rowOff>70340</xdr:rowOff>
    </xdr:from>
    <xdr:to>
      <xdr:col>4</xdr:col>
      <xdr:colOff>995396</xdr:colOff>
      <xdr:row>22</xdr:row>
      <xdr:rowOff>192258</xdr:rowOff>
    </xdr:to>
    <xdr:sp macro="" textlink="">
      <xdr:nvSpPr>
        <xdr:cNvPr id="4" name="テキスト ボックス 1">
          <a:extLst>
            <a:ext uri="{FF2B5EF4-FFF2-40B4-BE49-F238E27FC236}">
              <a16:creationId xmlns:a16="http://schemas.microsoft.com/office/drawing/2014/main" id="{00000000-0008-0000-0000-000004000000}"/>
            </a:ext>
          </a:extLst>
        </xdr:cNvPr>
        <xdr:cNvSpPr txBox="1">
          <a:spLocks noChangeArrowheads="1"/>
        </xdr:cNvSpPr>
      </xdr:nvSpPr>
      <xdr:spPr bwMode="auto">
        <a:xfrm>
          <a:off x="4916232" y="5868467"/>
          <a:ext cx="762000" cy="378227"/>
        </a:xfrm>
        <a:prstGeom prst="rect">
          <a:avLst/>
        </a:prstGeom>
        <a:solidFill>
          <a:srgbClr val="FFFFFF"/>
        </a:solidFill>
        <a:ln w="9525">
          <a:solidFill>
            <a:srgbClr val="7F7F7F"/>
          </a:solidFill>
          <a:miter lim="800000"/>
          <a:headEnd/>
          <a:tailEnd/>
        </a:ln>
      </xdr:spPr>
      <xdr:txBody>
        <a:bodyPr vertOverflow="clip" wrap="square" lIns="18000" tIns="0" rIns="18000" bIns="0" anchor="t" upright="1"/>
        <a:lstStyle/>
        <a:p>
          <a:pPr algn="l" rtl="0">
            <a:defRPr sz="1000"/>
          </a:pPr>
          <a:r>
            <a:rPr lang="ja-JP" altLang="en-US" sz="900" b="0" i="0" u="none" strike="noStrike" baseline="0">
              <a:solidFill>
                <a:srgbClr val="000000"/>
              </a:solidFill>
              <a:latin typeface="ＭＳ 明朝"/>
              <a:ea typeface="ＭＳ 明朝"/>
            </a:rPr>
            <a:t>いずれか一方を提出</a:t>
          </a:r>
        </a:p>
      </xdr:txBody>
    </xdr:sp>
    <xdr:clientData/>
  </xdr:twoCellAnchor>
  <mc:AlternateContent xmlns:mc="http://schemas.openxmlformats.org/markup-compatibility/2006">
    <mc:Choice xmlns:a14="http://schemas.microsoft.com/office/drawing/2010/main" Requires="a14">
      <xdr:twoCellAnchor editAs="oneCell">
        <xdr:from>
          <xdr:col>3</xdr:col>
          <xdr:colOff>129540</xdr:colOff>
          <xdr:row>21</xdr:row>
          <xdr:rowOff>0</xdr:rowOff>
        </xdr:from>
        <xdr:to>
          <xdr:col>4</xdr:col>
          <xdr:colOff>0</xdr:colOff>
          <xdr:row>21</xdr:row>
          <xdr:rowOff>236220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21</xdr:row>
          <xdr:rowOff>0</xdr:rowOff>
        </xdr:from>
        <xdr:to>
          <xdr:col>4</xdr:col>
          <xdr:colOff>274320</xdr:colOff>
          <xdr:row>21</xdr:row>
          <xdr:rowOff>236220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21</xdr:row>
          <xdr:rowOff>0</xdr:rowOff>
        </xdr:from>
        <xdr:to>
          <xdr:col>4</xdr:col>
          <xdr:colOff>274320</xdr:colOff>
          <xdr:row>21</xdr:row>
          <xdr:rowOff>236220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240029</xdr:colOff>
      <xdr:row>16</xdr:row>
      <xdr:rowOff>53341</xdr:rowOff>
    </xdr:from>
    <xdr:to>
      <xdr:col>4</xdr:col>
      <xdr:colOff>1002322</xdr:colOff>
      <xdr:row>17</xdr:row>
      <xdr:rowOff>175260</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bwMode="auto">
        <a:xfrm>
          <a:off x="4922865" y="6107777"/>
          <a:ext cx="762293" cy="378228"/>
        </a:xfrm>
        <a:prstGeom prst="rect">
          <a:avLst/>
        </a:prstGeom>
        <a:solidFill>
          <a:srgbClr val="FFFFFF"/>
        </a:solidFill>
        <a:ln w="9525">
          <a:solidFill>
            <a:srgbClr val="7F7F7F"/>
          </a:solidFill>
          <a:miter lim="800000"/>
          <a:headEnd/>
          <a:tailEnd/>
        </a:ln>
      </xdr:spPr>
      <xdr:txBody>
        <a:bodyPr vertOverflow="clip" wrap="square" lIns="18000" tIns="0" rIns="18000" bIns="0" anchor="t" upright="1"/>
        <a:lstStyle/>
        <a:p>
          <a:pPr algn="l" rtl="0">
            <a:defRPr sz="1000"/>
          </a:pPr>
          <a:r>
            <a:rPr lang="ja-JP" altLang="en-US" sz="900" b="0" i="0" u="none" strike="noStrike" baseline="0">
              <a:solidFill>
                <a:srgbClr val="000000"/>
              </a:solidFill>
              <a:latin typeface="ＭＳ 明朝"/>
              <a:ea typeface="ＭＳ 明朝"/>
            </a:rPr>
            <a:t>いずれか一方を提出</a:t>
          </a:r>
        </a:p>
      </xdr:txBody>
    </xdr:sp>
    <xdr:clientData/>
  </xdr:twoCellAnchor>
  <mc:AlternateContent xmlns:mc="http://schemas.openxmlformats.org/markup-compatibility/2006">
    <mc:Choice xmlns:a14="http://schemas.microsoft.com/office/drawing/2010/main" Requires="a14">
      <xdr:twoCellAnchor editAs="oneCell">
        <xdr:from>
          <xdr:col>3</xdr:col>
          <xdr:colOff>129540</xdr:colOff>
          <xdr:row>16</xdr:row>
          <xdr:rowOff>0</xdr:rowOff>
        </xdr:from>
        <xdr:to>
          <xdr:col>4</xdr:col>
          <xdr:colOff>0</xdr:colOff>
          <xdr:row>16</xdr:row>
          <xdr:rowOff>236220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17</xdr:row>
          <xdr:rowOff>0</xdr:rowOff>
        </xdr:from>
        <xdr:to>
          <xdr:col>4</xdr:col>
          <xdr:colOff>274320</xdr:colOff>
          <xdr:row>17</xdr:row>
          <xdr:rowOff>236220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16</xdr:row>
      <xdr:rowOff>15240</xdr:rowOff>
    </xdr:from>
    <xdr:to>
      <xdr:col>4</xdr:col>
      <xdr:colOff>147523</xdr:colOff>
      <xdr:row>18</xdr:row>
      <xdr:rowOff>0</xdr:rowOff>
    </xdr:to>
    <xdr:sp macro="" textlink="">
      <xdr:nvSpPr>
        <xdr:cNvPr id="7" name="右中かっこ 7">
          <a:extLst>
            <a:ext uri="{FF2B5EF4-FFF2-40B4-BE49-F238E27FC236}">
              <a16:creationId xmlns:a16="http://schemas.microsoft.com/office/drawing/2014/main" id="{00000000-0008-0000-0000-000007000000}"/>
            </a:ext>
          </a:extLst>
        </xdr:cNvPr>
        <xdr:cNvSpPr>
          <a:spLocks/>
        </xdr:cNvSpPr>
      </xdr:nvSpPr>
      <xdr:spPr bwMode="auto">
        <a:xfrm>
          <a:off x="4682836" y="6069676"/>
          <a:ext cx="147523" cy="497379"/>
        </a:xfrm>
        <a:prstGeom prst="rightBrace">
          <a:avLst>
            <a:gd name="adj1" fmla="val 8337"/>
            <a:gd name="adj2" fmla="val 3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129540</xdr:colOff>
          <xdr:row>20</xdr:row>
          <xdr:rowOff>0</xdr:rowOff>
        </xdr:from>
        <xdr:to>
          <xdr:col>4</xdr:col>
          <xdr:colOff>274320</xdr:colOff>
          <xdr:row>20</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8</xdr:row>
          <xdr:rowOff>91440</xdr:rowOff>
        </xdr:from>
        <xdr:to>
          <xdr:col>3</xdr:col>
          <xdr:colOff>22860</xdr:colOff>
          <xdr:row>8</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9</xdr:row>
          <xdr:rowOff>83820</xdr:rowOff>
        </xdr:from>
        <xdr:to>
          <xdr:col>3</xdr:col>
          <xdr:colOff>22860</xdr:colOff>
          <xdr:row>9</xdr:row>
          <xdr:rowOff>259080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10</xdr:row>
          <xdr:rowOff>83820</xdr:rowOff>
        </xdr:from>
        <xdr:to>
          <xdr:col>3</xdr:col>
          <xdr:colOff>22860</xdr:colOff>
          <xdr:row>10</xdr:row>
          <xdr:rowOff>259080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11</xdr:row>
          <xdr:rowOff>83820</xdr:rowOff>
        </xdr:from>
        <xdr:to>
          <xdr:col>3</xdr:col>
          <xdr:colOff>22860</xdr:colOff>
          <xdr:row>11</xdr:row>
          <xdr:rowOff>259080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12</xdr:row>
          <xdr:rowOff>83820</xdr:rowOff>
        </xdr:from>
        <xdr:to>
          <xdr:col>3</xdr:col>
          <xdr:colOff>22860</xdr:colOff>
          <xdr:row>12</xdr:row>
          <xdr:rowOff>259080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14</xdr:row>
          <xdr:rowOff>83820</xdr:rowOff>
        </xdr:from>
        <xdr:to>
          <xdr:col>3</xdr:col>
          <xdr:colOff>22860</xdr:colOff>
          <xdr:row>14</xdr:row>
          <xdr:rowOff>259080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15</xdr:row>
          <xdr:rowOff>83820</xdr:rowOff>
        </xdr:from>
        <xdr:to>
          <xdr:col>3</xdr:col>
          <xdr:colOff>22860</xdr:colOff>
          <xdr:row>15</xdr:row>
          <xdr:rowOff>259080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16</xdr:row>
          <xdr:rowOff>83820</xdr:rowOff>
        </xdr:from>
        <xdr:to>
          <xdr:col>3</xdr:col>
          <xdr:colOff>22860</xdr:colOff>
          <xdr:row>16</xdr:row>
          <xdr:rowOff>259080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17</xdr:row>
          <xdr:rowOff>83820</xdr:rowOff>
        </xdr:from>
        <xdr:to>
          <xdr:col>3</xdr:col>
          <xdr:colOff>22860</xdr:colOff>
          <xdr:row>17</xdr:row>
          <xdr:rowOff>259080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20</xdr:row>
          <xdr:rowOff>83820</xdr:rowOff>
        </xdr:from>
        <xdr:to>
          <xdr:col>3</xdr:col>
          <xdr:colOff>22860</xdr:colOff>
          <xdr:row>20</xdr:row>
          <xdr:rowOff>259080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13</xdr:row>
          <xdr:rowOff>83820</xdr:rowOff>
        </xdr:from>
        <xdr:to>
          <xdr:col>3</xdr:col>
          <xdr:colOff>22860</xdr:colOff>
          <xdr:row>13</xdr:row>
          <xdr:rowOff>259080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18</xdr:row>
          <xdr:rowOff>83820</xdr:rowOff>
        </xdr:from>
        <xdr:to>
          <xdr:col>3</xdr:col>
          <xdr:colOff>22860</xdr:colOff>
          <xdr:row>18</xdr:row>
          <xdr:rowOff>259080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19</xdr:row>
          <xdr:rowOff>83820</xdr:rowOff>
        </xdr:from>
        <xdr:to>
          <xdr:col>3</xdr:col>
          <xdr:colOff>22860</xdr:colOff>
          <xdr:row>19</xdr:row>
          <xdr:rowOff>259080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view="pageBreakPreview" zoomScaleNormal="100" zoomScaleSheetLayoutView="100" workbookViewId="0">
      <selection activeCell="F5" sqref="F5"/>
    </sheetView>
  </sheetViews>
  <sheetFormatPr defaultRowHeight="13.2"/>
  <cols>
    <col min="1" max="1" width="11.09765625" style="14" customWidth="1"/>
    <col min="2" max="2" width="28.8984375" style="14" customWidth="1"/>
    <col min="3" max="3" width="15.296875" style="14" customWidth="1"/>
    <col min="4" max="4" width="6.19921875" style="14" customWidth="1"/>
    <col min="5" max="5" width="17.796875" style="14" customWidth="1"/>
    <col min="6" max="6" width="8.296875" style="14" bestFit="1" customWidth="1"/>
    <col min="7" max="7" width="29.69921875" style="14" bestFit="1" customWidth="1"/>
    <col min="8" max="16384" width="8.796875" style="14"/>
  </cols>
  <sheetData>
    <row r="1" spans="1:7" ht="24" customHeight="1">
      <c r="A1" s="67" t="s">
        <v>120</v>
      </c>
      <c r="B1" s="67"/>
      <c r="C1" s="48"/>
      <c r="D1" s="48"/>
      <c r="E1" s="49" t="s">
        <v>142</v>
      </c>
      <c r="F1" s="13"/>
      <c r="G1" s="13"/>
    </row>
    <row r="2" spans="1:7">
      <c r="A2" s="50"/>
      <c r="B2" s="51"/>
      <c r="C2" s="51"/>
      <c r="D2" s="51"/>
      <c r="E2" s="51"/>
    </row>
    <row r="3" spans="1:7" ht="18" customHeight="1">
      <c r="A3" s="68" t="s">
        <v>144</v>
      </c>
      <c r="B3" s="68"/>
      <c r="C3" s="68"/>
      <c r="D3" s="68"/>
      <c r="E3" s="68"/>
      <c r="F3" s="13"/>
      <c r="G3" s="13"/>
    </row>
    <row r="4" spans="1:7">
      <c r="A4" s="22"/>
      <c r="B4" s="23"/>
    </row>
    <row r="5" spans="1:7" ht="18" customHeight="1">
      <c r="A5" s="29" t="s">
        <v>0</v>
      </c>
      <c r="B5" s="71"/>
      <c r="C5" s="72"/>
      <c r="D5" s="72"/>
      <c r="E5" s="73"/>
    </row>
    <row r="6" spans="1:7" ht="42" customHeight="1">
      <c r="A6" s="28" t="s">
        <v>13</v>
      </c>
      <c r="B6" s="74"/>
      <c r="C6" s="75"/>
      <c r="D6" s="75"/>
      <c r="E6" s="76"/>
    </row>
    <row r="7" spans="1:7" ht="16.8" customHeight="1">
      <c r="A7" s="69" t="s">
        <v>2</v>
      </c>
      <c r="B7" s="70" t="s">
        <v>126</v>
      </c>
      <c r="C7" s="70"/>
      <c r="D7" s="70"/>
      <c r="E7" s="70"/>
    </row>
    <row r="8" spans="1:7" ht="42" customHeight="1">
      <c r="A8" s="69"/>
      <c r="B8" s="65"/>
      <c r="C8" s="65"/>
      <c r="D8" s="65"/>
      <c r="E8" s="65"/>
    </row>
    <row r="9" spans="1:7" ht="42" customHeight="1">
      <c r="A9" s="24" t="s">
        <v>14</v>
      </c>
      <c r="B9" s="106"/>
      <c r="C9" s="24" t="s">
        <v>27</v>
      </c>
      <c r="D9" s="62"/>
      <c r="E9" s="62"/>
    </row>
    <row r="10" spans="1:7">
      <c r="A10" s="15"/>
      <c r="B10" s="15"/>
      <c r="C10" s="15"/>
      <c r="D10" s="15"/>
      <c r="E10" s="15"/>
    </row>
    <row r="11" spans="1:7" ht="16.95" customHeight="1">
      <c r="A11" s="62" t="s">
        <v>125</v>
      </c>
      <c r="B11" s="62"/>
      <c r="C11" s="62"/>
      <c r="D11" s="62"/>
      <c r="E11" s="62"/>
    </row>
    <row r="12" spans="1:7" ht="43.2" customHeight="1">
      <c r="A12" s="66"/>
      <c r="B12" s="66"/>
      <c r="C12" s="66"/>
      <c r="D12" s="66"/>
      <c r="E12" s="66"/>
    </row>
    <row r="13" spans="1:7">
      <c r="A13" s="1"/>
      <c r="B13" s="1"/>
      <c r="C13" s="1"/>
      <c r="D13" s="1"/>
      <c r="E13" s="1"/>
    </row>
    <row r="14" spans="1:7" ht="20.399999999999999" customHeight="1">
      <c r="A14" s="62" t="s">
        <v>3</v>
      </c>
      <c r="B14" s="62"/>
      <c r="C14" s="62"/>
      <c r="D14" s="26" t="s">
        <v>4</v>
      </c>
      <c r="E14" s="1"/>
    </row>
    <row r="15" spans="1:7" ht="20.399999999999999" customHeight="1">
      <c r="A15" s="24">
        <v>1</v>
      </c>
      <c r="B15" s="62" t="s">
        <v>5</v>
      </c>
      <c r="C15" s="62"/>
      <c r="D15" s="24"/>
      <c r="E15" s="1"/>
    </row>
    <row r="16" spans="1:7" ht="20.399999999999999" customHeight="1">
      <c r="A16" s="24">
        <v>2</v>
      </c>
      <c r="B16" s="62" t="s">
        <v>106</v>
      </c>
      <c r="C16" s="62"/>
      <c r="D16" s="24"/>
      <c r="E16" s="1"/>
    </row>
    <row r="17" spans="1:5" s="42" customFormat="1" ht="20.399999999999999" customHeight="1">
      <c r="A17" s="40">
        <v>3</v>
      </c>
      <c r="B17" s="62" t="s">
        <v>107</v>
      </c>
      <c r="C17" s="62"/>
      <c r="D17" s="40"/>
      <c r="E17" s="1"/>
    </row>
    <row r="18" spans="1:5" s="42" customFormat="1" ht="20.399999999999999" customHeight="1">
      <c r="A18" s="40">
        <v>4</v>
      </c>
      <c r="B18" s="62" t="s">
        <v>108</v>
      </c>
      <c r="C18" s="62"/>
      <c r="D18" s="40"/>
      <c r="E18" s="1"/>
    </row>
    <row r="19" spans="1:5" s="42" customFormat="1" ht="13.2" customHeight="1">
      <c r="A19"/>
      <c r="B19"/>
      <c r="C19"/>
      <c r="D19"/>
      <c r="E19" s="1"/>
    </row>
    <row r="20" spans="1:5" s="42" customFormat="1" ht="20.399999999999999" customHeight="1">
      <c r="A20" s="62" t="s">
        <v>113</v>
      </c>
      <c r="B20" s="62"/>
      <c r="C20" s="62"/>
      <c r="D20" s="39" t="s">
        <v>4</v>
      </c>
      <c r="E20" s="1"/>
    </row>
    <row r="21" spans="1:5" s="47" customFormat="1" ht="20.399999999999999" customHeight="1">
      <c r="A21" s="46">
        <v>1</v>
      </c>
      <c r="B21" s="62" t="s">
        <v>5</v>
      </c>
      <c r="C21" s="62"/>
      <c r="D21" s="46"/>
      <c r="E21" s="1"/>
    </row>
    <row r="22" spans="1:5" s="42" customFormat="1" ht="20.399999999999999" customHeight="1">
      <c r="A22" s="40">
        <v>2</v>
      </c>
      <c r="B22" s="62" t="s">
        <v>109</v>
      </c>
      <c r="C22" s="62"/>
      <c r="D22" s="40"/>
      <c r="E22" s="1"/>
    </row>
    <row r="23" spans="1:5" ht="20.399999999999999" customHeight="1">
      <c r="A23" s="25">
        <v>3</v>
      </c>
      <c r="B23" s="62" t="s">
        <v>110</v>
      </c>
      <c r="C23" s="62"/>
      <c r="D23" s="24"/>
      <c r="E23" s="1"/>
    </row>
    <row r="24" spans="1:5" ht="20.399999999999999" customHeight="1">
      <c r="A24" s="25">
        <v>4</v>
      </c>
      <c r="B24" s="62" t="s">
        <v>111</v>
      </c>
      <c r="C24" s="62"/>
      <c r="D24" s="24"/>
      <c r="E24" s="1"/>
    </row>
    <row r="25" spans="1:5" ht="20.399999999999999" customHeight="1">
      <c r="A25" s="25">
        <v>5</v>
      </c>
      <c r="B25" s="62" t="s">
        <v>112</v>
      </c>
      <c r="C25" s="62"/>
      <c r="D25" s="24"/>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ht="18" customHeight="1">
      <c r="A30" s="1" t="s">
        <v>15</v>
      </c>
      <c r="B30" s="1"/>
      <c r="C30" s="1"/>
      <c r="D30" s="1"/>
      <c r="E30" s="1"/>
    </row>
    <row r="31" spans="1:5" ht="18" customHeight="1">
      <c r="A31" s="56" t="s">
        <v>128</v>
      </c>
      <c r="B31" s="1"/>
      <c r="C31" s="1"/>
      <c r="D31" s="1"/>
      <c r="E31" s="1"/>
    </row>
    <row r="32" spans="1:5" ht="18" customHeight="1">
      <c r="A32" s="1"/>
      <c r="B32" s="1"/>
      <c r="C32" s="64" t="s">
        <v>124</v>
      </c>
      <c r="D32" s="64"/>
      <c r="E32" s="64"/>
    </row>
    <row r="33" spans="1:5" s="55" customFormat="1" ht="18" customHeight="1">
      <c r="A33" s="1"/>
      <c r="B33" s="1"/>
      <c r="C33" s="54"/>
      <c r="D33" s="54"/>
      <c r="E33" s="54"/>
    </row>
    <row r="34" spans="1:5" ht="18" customHeight="1">
      <c r="A34" s="1"/>
      <c r="B34" s="1"/>
      <c r="C34" s="63" t="s">
        <v>129</v>
      </c>
      <c r="D34" s="63"/>
      <c r="E34" s="63"/>
    </row>
    <row r="35" spans="1:5">
      <c r="A35" s="27" t="s">
        <v>80</v>
      </c>
    </row>
  </sheetData>
  <mergeCells count="23">
    <mergeCell ref="B8:E8"/>
    <mergeCell ref="A11:E11"/>
    <mergeCell ref="A12:E12"/>
    <mergeCell ref="A1:B1"/>
    <mergeCell ref="B15:C15"/>
    <mergeCell ref="A14:C14"/>
    <mergeCell ref="D9:E9"/>
    <mergeCell ref="A3:E3"/>
    <mergeCell ref="A7:A8"/>
    <mergeCell ref="B7:E7"/>
    <mergeCell ref="B5:E5"/>
    <mergeCell ref="B6:E6"/>
    <mergeCell ref="B25:C25"/>
    <mergeCell ref="C34:E34"/>
    <mergeCell ref="C32:E32"/>
    <mergeCell ref="B16:C16"/>
    <mergeCell ref="B23:C23"/>
    <mergeCell ref="B24:C24"/>
    <mergeCell ref="B22:C22"/>
    <mergeCell ref="B17:C17"/>
    <mergeCell ref="B18:C18"/>
    <mergeCell ref="A20:C20"/>
    <mergeCell ref="B21:C21"/>
  </mergeCells>
  <phoneticPr fontId="36"/>
  <printOptions horizontalCentered="1"/>
  <pageMargins left="0.74803149606299213" right="0.74803149606299213" top="0.78740157480314965" bottom="0.59055118110236227" header="0.51181102362204722" footer="0.51181102362204722"/>
  <pageSetup paperSize="9" orientation="portrait" cellComments="atEnd"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129540</xdr:colOff>
                    <xdr:row>14</xdr:row>
                    <xdr:rowOff>0</xdr:rowOff>
                  </from>
                  <to>
                    <xdr:col>4</xdr:col>
                    <xdr:colOff>274320</xdr:colOff>
                    <xdr:row>14</xdr:row>
                    <xdr:rowOff>236220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129540</xdr:colOff>
                    <xdr:row>15</xdr:row>
                    <xdr:rowOff>0</xdr:rowOff>
                  </from>
                  <to>
                    <xdr:col>4</xdr:col>
                    <xdr:colOff>274320</xdr:colOff>
                    <xdr:row>15</xdr:row>
                    <xdr:rowOff>236220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129540</xdr:colOff>
                    <xdr:row>22</xdr:row>
                    <xdr:rowOff>0</xdr:rowOff>
                  </from>
                  <to>
                    <xdr:col>4</xdr:col>
                    <xdr:colOff>0</xdr:colOff>
                    <xdr:row>22</xdr:row>
                    <xdr:rowOff>236220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129540</xdr:colOff>
                    <xdr:row>22</xdr:row>
                    <xdr:rowOff>0</xdr:rowOff>
                  </from>
                  <to>
                    <xdr:col>4</xdr:col>
                    <xdr:colOff>274320</xdr:colOff>
                    <xdr:row>22</xdr:row>
                    <xdr:rowOff>236220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129540</xdr:colOff>
                    <xdr:row>22</xdr:row>
                    <xdr:rowOff>0</xdr:rowOff>
                  </from>
                  <to>
                    <xdr:col>4</xdr:col>
                    <xdr:colOff>274320</xdr:colOff>
                    <xdr:row>22</xdr:row>
                    <xdr:rowOff>236220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129540</xdr:colOff>
                    <xdr:row>23</xdr:row>
                    <xdr:rowOff>0</xdr:rowOff>
                  </from>
                  <to>
                    <xdr:col>4</xdr:col>
                    <xdr:colOff>0</xdr:colOff>
                    <xdr:row>23</xdr:row>
                    <xdr:rowOff>236220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129540</xdr:colOff>
                    <xdr:row>24</xdr:row>
                    <xdr:rowOff>0</xdr:rowOff>
                  </from>
                  <to>
                    <xdr:col>4</xdr:col>
                    <xdr:colOff>274320</xdr:colOff>
                    <xdr:row>24</xdr:row>
                    <xdr:rowOff>236220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129540</xdr:colOff>
                    <xdr:row>21</xdr:row>
                    <xdr:rowOff>0</xdr:rowOff>
                  </from>
                  <to>
                    <xdr:col>4</xdr:col>
                    <xdr:colOff>0</xdr:colOff>
                    <xdr:row>21</xdr:row>
                    <xdr:rowOff>236220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129540</xdr:colOff>
                    <xdr:row>21</xdr:row>
                    <xdr:rowOff>0</xdr:rowOff>
                  </from>
                  <to>
                    <xdr:col>4</xdr:col>
                    <xdr:colOff>274320</xdr:colOff>
                    <xdr:row>21</xdr:row>
                    <xdr:rowOff>236220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129540</xdr:colOff>
                    <xdr:row>21</xdr:row>
                    <xdr:rowOff>0</xdr:rowOff>
                  </from>
                  <to>
                    <xdr:col>4</xdr:col>
                    <xdr:colOff>274320</xdr:colOff>
                    <xdr:row>21</xdr:row>
                    <xdr:rowOff>236220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129540</xdr:colOff>
                    <xdr:row>16</xdr:row>
                    <xdr:rowOff>0</xdr:rowOff>
                  </from>
                  <to>
                    <xdr:col>4</xdr:col>
                    <xdr:colOff>0</xdr:colOff>
                    <xdr:row>16</xdr:row>
                    <xdr:rowOff>236220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129540</xdr:colOff>
                    <xdr:row>17</xdr:row>
                    <xdr:rowOff>0</xdr:rowOff>
                  </from>
                  <to>
                    <xdr:col>4</xdr:col>
                    <xdr:colOff>274320</xdr:colOff>
                    <xdr:row>17</xdr:row>
                    <xdr:rowOff>236220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129540</xdr:colOff>
                    <xdr:row>20</xdr:row>
                    <xdr:rowOff>0</xdr:rowOff>
                  </from>
                  <to>
                    <xdr:col>4</xdr:col>
                    <xdr:colOff>274320</xdr:colOff>
                    <xdr:row>20</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直接入力はできません。プルダウンから選択してください。" prompt="プルダウンから選択してください。" xr:uid="{515A07B9-CE93-4239-BEDC-0F586F9FBF2D}">
          <x14:formula1>
            <xm:f>'（作業用）科目名・研修名リスト'!$A$13:$A$23</xm:f>
          </x14:formula1>
          <xm:sqref>A12:E12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4DB0D-3B9B-4F26-9D3E-CD3B09714A59}">
  <dimension ref="A1:C32"/>
  <sheetViews>
    <sheetView view="pageBreakPreview" zoomScaleNormal="100" zoomScaleSheetLayoutView="100" workbookViewId="0">
      <selection activeCell="D9" sqref="D9"/>
    </sheetView>
  </sheetViews>
  <sheetFormatPr defaultRowHeight="18"/>
  <cols>
    <col min="1" max="1" width="33.19921875" style="12" customWidth="1"/>
    <col min="2" max="2" width="39" style="12" customWidth="1"/>
    <col min="3" max="3" width="7.59765625" style="12" customWidth="1"/>
    <col min="4" max="16384" width="8.796875" style="12"/>
  </cols>
  <sheetData>
    <row r="1" spans="1:3">
      <c r="A1" s="21" t="s">
        <v>117</v>
      </c>
      <c r="B1" s="82" t="s">
        <v>143</v>
      </c>
      <c r="C1" s="82"/>
    </row>
    <row r="2" spans="1:3" s="17" customFormat="1">
      <c r="A2" s="8"/>
      <c r="C2" s="16"/>
    </row>
    <row r="3" spans="1:3" s="19" customFormat="1">
      <c r="A3" s="8"/>
      <c r="C3" s="16"/>
    </row>
    <row r="4" spans="1:3" ht="31.2" customHeight="1">
      <c r="A4" s="30" t="s">
        <v>1</v>
      </c>
      <c r="B4" s="30" t="str">
        <f>IF('様式１　申請書'!B6="","",'様式１　申請書'!B6)</f>
        <v/>
      </c>
    </row>
    <row r="5" spans="1:3">
      <c r="A5" s="3"/>
    </row>
    <row r="6" spans="1:3">
      <c r="A6" s="77" t="s">
        <v>114</v>
      </c>
      <c r="B6" s="78"/>
      <c r="C6" s="78"/>
    </row>
    <row r="7" spans="1:3">
      <c r="A7" s="4"/>
    </row>
    <row r="8" spans="1:3" ht="26.4">
      <c r="A8" s="38" t="s">
        <v>64</v>
      </c>
      <c r="B8" s="31" t="s">
        <v>65</v>
      </c>
      <c r="C8" s="45" t="s">
        <v>105</v>
      </c>
    </row>
    <row r="9" spans="1:3" ht="28.2" customHeight="1">
      <c r="A9" s="79"/>
      <c r="B9" s="43" t="str">
        <f>IF(A9="","",VLOOKUP($A9,'（作業用）科目名・研修名リスト'!A2:N11,2,FALSE)&amp;"")</f>
        <v/>
      </c>
      <c r="C9" s="57"/>
    </row>
    <row r="10" spans="1:3" ht="28.2" customHeight="1">
      <c r="A10" s="80"/>
      <c r="B10" s="52" t="str">
        <f>IF(A9="","",VLOOKUP($A9,'（作業用）科目名・研修名リスト'!A2:N11,3,FALSE)&amp;"")</f>
        <v/>
      </c>
      <c r="C10" s="58"/>
    </row>
    <row r="11" spans="1:3" ht="28.2" customHeight="1">
      <c r="A11" s="80"/>
      <c r="B11" s="52" t="str">
        <f>IF(A9="","",VLOOKUP($A9,'（作業用）科目名・研修名リスト'!A2:N11,4,FALSE)&amp;"")</f>
        <v/>
      </c>
      <c r="C11" s="58"/>
    </row>
    <row r="12" spans="1:3" ht="28.2" customHeight="1">
      <c r="A12" s="80"/>
      <c r="B12" s="52" t="str">
        <f>IF(A9="","",VLOOKUP($A9,'（作業用）科目名・研修名リスト'!A2:N11,5,FALSE)&amp;"")</f>
        <v/>
      </c>
      <c r="C12" s="58"/>
    </row>
    <row r="13" spans="1:3" ht="28.2" customHeight="1">
      <c r="A13" s="80"/>
      <c r="B13" s="52" t="str">
        <f>IF(A9="","",VLOOKUP($A9,'（作業用）科目名・研修名リスト'!A2:N11,6,FALSE)&amp;"")</f>
        <v/>
      </c>
      <c r="C13" s="58"/>
    </row>
    <row r="14" spans="1:3" s="20" customFormat="1" ht="28.2" customHeight="1">
      <c r="A14" s="80"/>
      <c r="B14" s="52" t="str">
        <f>IF(A9="","",VLOOKUP($A9,'（作業用）科目名・研修名リスト'!A2:N11,7,FALSE)&amp;"")</f>
        <v/>
      </c>
      <c r="C14" s="58"/>
    </row>
    <row r="15" spans="1:3" ht="28.2" customHeight="1">
      <c r="A15" s="80"/>
      <c r="B15" s="52" t="str">
        <f>IF(A9="","",VLOOKUP($A9,'（作業用）科目名・研修名リスト'!A2:N11,8,FALSE)&amp;"")</f>
        <v/>
      </c>
      <c r="C15" s="58"/>
    </row>
    <row r="16" spans="1:3" ht="28.2" customHeight="1">
      <c r="A16" s="80"/>
      <c r="B16" s="52" t="str">
        <f>IF(A9="","",VLOOKUP($A9,'（作業用）科目名・研修名リスト'!A2:N11,9,FALSE)&amp;"")</f>
        <v/>
      </c>
      <c r="C16" s="58"/>
    </row>
    <row r="17" spans="1:3" ht="28.2" customHeight="1">
      <c r="A17" s="80"/>
      <c r="B17" s="52" t="str">
        <f>IF(A9="","",VLOOKUP($A9,'（作業用）科目名・研修名リスト'!A2:N11,10,FALSE)&amp;"")</f>
        <v/>
      </c>
      <c r="C17" s="58"/>
    </row>
    <row r="18" spans="1:3" ht="28.2" customHeight="1">
      <c r="A18" s="80"/>
      <c r="B18" s="52" t="str">
        <f>IF(A9="","",VLOOKUP($A9,'（作業用）科目名・研修名リスト'!A2:N11,11,FALSE)&amp;"")</f>
        <v/>
      </c>
      <c r="C18" s="58"/>
    </row>
    <row r="19" spans="1:3" s="60" customFormat="1" ht="28.2" customHeight="1">
      <c r="A19" s="80"/>
      <c r="B19" s="61" t="str">
        <f>IF(A9="","",VLOOKUP($A9,'（作業用）科目名・研修名リスト'!A2:N11,12,FALSE)&amp;"")</f>
        <v/>
      </c>
      <c r="C19" s="58"/>
    </row>
    <row r="20" spans="1:3" s="60" customFormat="1" ht="28.2" customHeight="1">
      <c r="A20" s="80"/>
      <c r="B20" s="61" t="str">
        <f>IF(A9="","",VLOOKUP($A9,'（作業用）科目名・研修名リスト'!A2:N11,13,FALSE)&amp;"")</f>
        <v/>
      </c>
      <c r="C20" s="58"/>
    </row>
    <row r="21" spans="1:3" ht="28.2" customHeight="1">
      <c r="A21" s="81"/>
      <c r="B21" s="53" t="str">
        <f>IF(A9="","",VLOOKUP($A9,'（作業用）科目名・研修名リスト'!A2:N11,14,FALSE)&amp;"")</f>
        <v/>
      </c>
      <c r="C21" s="59"/>
    </row>
    <row r="25" spans="1:3">
      <c r="A25" s="60"/>
    </row>
    <row r="32" spans="1:3">
      <c r="A32" s="27" t="s">
        <v>80</v>
      </c>
    </row>
  </sheetData>
  <sheetProtection algorithmName="SHA-512" hashValue="PBJD1I4H+Bk8Sdf/yJW5J1CF9QJUpyjbjv4XeI1Q6zbFDAH6UkPCjkL127ssEJN9HjFmLW29JdlZqE0gVWXtVg==" saltValue="9Y5zWo10Tye4ZCBUN7ayGg==" spinCount="100000" sheet="1" objects="1" scenarios="1"/>
  <mergeCells count="3">
    <mergeCell ref="A6:C6"/>
    <mergeCell ref="A9:A21"/>
    <mergeCell ref="B1:C1"/>
  </mergeCells>
  <phoneticPr fontId="36"/>
  <printOptions horizontalCentered="1"/>
  <pageMargins left="0.70866141732283472" right="0.70866141732283472" top="0.74803149606299213" bottom="0.74803149606299213" header="0.31496062992125984" footer="0.31496062992125984"/>
  <pageSetup paperSize="9" scale="96" orientation="portrait" cellComments="atEn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198120</xdr:colOff>
                    <xdr:row>8</xdr:row>
                    <xdr:rowOff>91440</xdr:rowOff>
                  </from>
                  <to>
                    <xdr:col>3</xdr:col>
                    <xdr:colOff>22860</xdr:colOff>
                    <xdr:row>8</xdr:row>
                    <xdr:rowOff>266700</xdr:rowOff>
                  </to>
                </anchor>
              </controlPr>
            </control>
          </mc:Choice>
        </mc:AlternateContent>
        <mc:AlternateContent xmlns:mc="http://schemas.openxmlformats.org/markup-compatibility/2006">
          <mc:Choice Requires="x14">
            <control shapeId="7181" r:id="rId5" name="Check Box 13">
              <controlPr defaultSize="0" autoFill="0" autoLine="0" autoPict="0">
                <anchor moveWithCells="1">
                  <from>
                    <xdr:col>2</xdr:col>
                    <xdr:colOff>198120</xdr:colOff>
                    <xdr:row>9</xdr:row>
                    <xdr:rowOff>83820</xdr:rowOff>
                  </from>
                  <to>
                    <xdr:col>3</xdr:col>
                    <xdr:colOff>22860</xdr:colOff>
                    <xdr:row>9</xdr:row>
                    <xdr:rowOff>259080</xdr:rowOff>
                  </to>
                </anchor>
              </controlPr>
            </control>
          </mc:Choice>
        </mc:AlternateContent>
        <mc:AlternateContent xmlns:mc="http://schemas.openxmlformats.org/markup-compatibility/2006">
          <mc:Choice Requires="x14">
            <control shapeId="7182" r:id="rId6" name="Check Box 14">
              <controlPr defaultSize="0" autoFill="0" autoLine="0" autoPict="0">
                <anchor moveWithCells="1">
                  <from>
                    <xdr:col>2</xdr:col>
                    <xdr:colOff>198120</xdr:colOff>
                    <xdr:row>10</xdr:row>
                    <xdr:rowOff>83820</xdr:rowOff>
                  </from>
                  <to>
                    <xdr:col>3</xdr:col>
                    <xdr:colOff>22860</xdr:colOff>
                    <xdr:row>10</xdr:row>
                    <xdr:rowOff>259080</xdr:rowOff>
                  </to>
                </anchor>
              </controlPr>
            </control>
          </mc:Choice>
        </mc:AlternateContent>
        <mc:AlternateContent xmlns:mc="http://schemas.openxmlformats.org/markup-compatibility/2006">
          <mc:Choice Requires="x14">
            <control shapeId="7184" r:id="rId7" name="Check Box 16">
              <controlPr defaultSize="0" autoFill="0" autoLine="0" autoPict="0">
                <anchor moveWithCells="1">
                  <from>
                    <xdr:col>2</xdr:col>
                    <xdr:colOff>198120</xdr:colOff>
                    <xdr:row>11</xdr:row>
                    <xdr:rowOff>83820</xdr:rowOff>
                  </from>
                  <to>
                    <xdr:col>3</xdr:col>
                    <xdr:colOff>22860</xdr:colOff>
                    <xdr:row>11</xdr:row>
                    <xdr:rowOff>259080</xdr:rowOff>
                  </to>
                </anchor>
              </controlPr>
            </control>
          </mc:Choice>
        </mc:AlternateContent>
        <mc:AlternateContent xmlns:mc="http://schemas.openxmlformats.org/markup-compatibility/2006">
          <mc:Choice Requires="x14">
            <control shapeId="7185" r:id="rId8" name="Check Box 17">
              <controlPr defaultSize="0" autoFill="0" autoLine="0" autoPict="0">
                <anchor moveWithCells="1">
                  <from>
                    <xdr:col>2</xdr:col>
                    <xdr:colOff>198120</xdr:colOff>
                    <xdr:row>12</xdr:row>
                    <xdr:rowOff>83820</xdr:rowOff>
                  </from>
                  <to>
                    <xdr:col>3</xdr:col>
                    <xdr:colOff>22860</xdr:colOff>
                    <xdr:row>12</xdr:row>
                    <xdr:rowOff>259080</xdr:rowOff>
                  </to>
                </anchor>
              </controlPr>
            </control>
          </mc:Choice>
        </mc:AlternateContent>
        <mc:AlternateContent xmlns:mc="http://schemas.openxmlformats.org/markup-compatibility/2006">
          <mc:Choice Requires="x14">
            <control shapeId="7186" r:id="rId9" name="Check Box 18">
              <controlPr defaultSize="0" autoFill="0" autoLine="0" autoPict="0">
                <anchor moveWithCells="1">
                  <from>
                    <xdr:col>2</xdr:col>
                    <xdr:colOff>198120</xdr:colOff>
                    <xdr:row>14</xdr:row>
                    <xdr:rowOff>83820</xdr:rowOff>
                  </from>
                  <to>
                    <xdr:col>3</xdr:col>
                    <xdr:colOff>22860</xdr:colOff>
                    <xdr:row>14</xdr:row>
                    <xdr:rowOff>259080</xdr:rowOff>
                  </to>
                </anchor>
              </controlPr>
            </control>
          </mc:Choice>
        </mc:AlternateContent>
        <mc:AlternateContent xmlns:mc="http://schemas.openxmlformats.org/markup-compatibility/2006">
          <mc:Choice Requires="x14">
            <control shapeId="7187" r:id="rId10" name="Check Box 19">
              <controlPr defaultSize="0" autoFill="0" autoLine="0" autoPict="0">
                <anchor moveWithCells="1">
                  <from>
                    <xdr:col>2</xdr:col>
                    <xdr:colOff>198120</xdr:colOff>
                    <xdr:row>15</xdr:row>
                    <xdr:rowOff>83820</xdr:rowOff>
                  </from>
                  <to>
                    <xdr:col>3</xdr:col>
                    <xdr:colOff>22860</xdr:colOff>
                    <xdr:row>15</xdr:row>
                    <xdr:rowOff>259080</xdr:rowOff>
                  </to>
                </anchor>
              </controlPr>
            </control>
          </mc:Choice>
        </mc:AlternateContent>
        <mc:AlternateContent xmlns:mc="http://schemas.openxmlformats.org/markup-compatibility/2006">
          <mc:Choice Requires="x14">
            <control shapeId="7188" r:id="rId11" name="Check Box 20">
              <controlPr defaultSize="0" autoFill="0" autoLine="0" autoPict="0">
                <anchor moveWithCells="1">
                  <from>
                    <xdr:col>2</xdr:col>
                    <xdr:colOff>198120</xdr:colOff>
                    <xdr:row>16</xdr:row>
                    <xdr:rowOff>83820</xdr:rowOff>
                  </from>
                  <to>
                    <xdr:col>3</xdr:col>
                    <xdr:colOff>22860</xdr:colOff>
                    <xdr:row>16</xdr:row>
                    <xdr:rowOff>259080</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2</xdr:col>
                    <xdr:colOff>198120</xdr:colOff>
                    <xdr:row>17</xdr:row>
                    <xdr:rowOff>83820</xdr:rowOff>
                  </from>
                  <to>
                    <xdr:col>3</xdr:col>
                    <xdr:colOff>22860</xdr:colOff>
                    <xdr:row>17</xdr:row>
                    <xdr:rowOff>259080</xdr:rowOff>
                  </to>
                </anchor>
              </controlPr>
            </control>
          </mc:Choice>
        </mc:AlternateContent>
        <mc:AlternateContent xmlns:mc="http://schemas.openxmlformats.org/markup-compatibility/2006">
          <mc:Choice Requires="x14">
            <control shapeId="7190" r:id="rId13" name="Check Box 22">
              <controlPr defaultSize="0" autoFill="0" autoLine="0" autoPict="0">
                <anchor moveWithCells="1">
                  <from>
                    <xdr:col>2</xdr:col>
                    <xdr:colOff>198120</xdr:colOff>
                    <xdr:row>20</xdr:row>
                    <xdr:rowOff>83820</xdr:rowOff>
                  </from>
                  <to>
                    <xdr:col>3</xdr:col>
                    <xdr:colOff>22860</xdr:colOff>
                    <xdr:row>20</xdr:row>
                    <xdr:rowOff>259080</xdr:rowOff>
                  </to>
                </anchor>
              </controlPr>
            </control>
          </mc:Choice>
        </mc:AlternateContent>
        <mc:AlternateContent xmlns:mc="http://schemas.openxmlformats.org/markup-compatibility/2006">
          <mc:Choice Requires="x14">
            <control shapeId="7192" r:id="rId14" name="Check Box 24">
              <controlPr defaultSize="0" autoFill="0" autoLine="0" autoPict="0">
                <anchor moveWithCells="1">
                  <from>
                    <xdr:col>2</xdr:col>
                    <xdr:colOff>198120</xdr:colOff>
                    <xdr:row>13</xdr:row>
                    <xdr:rowOff>83820</xdr:rowOff>
                  </from>
                  <to>
                    <xdr:col>3</xdr:col>
                    <xdr:colOff>22860</xdr:colOff>
                    <xdr:row>13</xdr:row>
                    <xdr:rowOff>259080</xdr:rowOff>
                  </to>
                </anchor>
              </controlPr>
            </control>
          </mc:Choice>
        </mc:AlternateContent>
        <mc:AlternateContent xmlns:mc="http://schemas.openxmlformats.org/markup-compatibility/2006">
          <mc:Choice Requires="x14">
            <control shapeId="7195" r:id="rId15" name="Check Box 27">
              <controlPr defaultSize="0" autoFill="0" autoLine="0" autoPict="0">
                <anchor moveWithCells="1">
                  <from>
                    <xdr:col>2</xdr:col>
                    <xdr:colOff>198120</xdr:colOff>
                    <xdr:row>18</xdr:row>
                    <xdr:rowOff>83820</xdr:rowOff>
                  </from>
                  <to>
                    <xdr:col>3</xdr:col>
                    <xdr:colOff>22860</xdr:colOff>
                    <xdr:row>18</xdr:row>
                    <xdr:rowOff>259080</xdr:rowOff>
                  </to>
                </anchor>
              </controlPr>
            </control>
          </mc:Choice>
        </mc:AlternateContent>
        <mc:AlternateContent xmlns:mc="http://schemas.openxmlformats.org/markup-compatibility/2006">
          <mc:Choice Requires="x14">
            <control shapeId="7196" r:id="rId16" name="Check Box 28">
              <controlPr defaultSize="0" autoFill="0" autoLine="0" autoPict="0">
                <anchor moveWithCells="1">
                  <from>
                    <xdr:col>2</xdr:col>
                    <xdr:colOff>198120</xdr:colOff>
                    <xdr:row>19</xdr:row>
                    <xdr:rowOff>83820</xdr:rowOff>
                  </from>
                  <to>
                    <xdr:col>3</xdr:col>
                    <xdr:colOff>22860</xdr:colOff>
                    <xdr:row>19</xdr:row>
                    <xdr:rowOff>259080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直接入力はできません。プルダウンから選択してください。" prompt="プルダウンから選択してください。" xr:uid="{A988FD8C-7064-4230-BB9D-84AAF87229EC}">
          <x14:formula1>
            <xm:f>'（作業用）科目名・研修名リスト'!$A$2:$A$11</xm:f>
          </x14:formula1>
          <xm:sqref>A9:A21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FFE41-665C-4773-B5A7-8E3623CFC37E}">
  <dimension ref="A1:G23"/>
  <sheetViews>
    <sheetView view="pageBreakPreview" zoomScaleNormal="100" zoomScaleSheetLayoutView="100" workbookViewId="0">
      <selection activeCell="H1" sqref="H1"/>
    </sheetView>
  </sheetViews>
  <sheetFormatPr defaultRowHeight="18"/>
  <cols>
    <col min="1" max="1" width="5.3984375" customWidth="1"/>
    <col min="2" max="2" width="9.19921875" customWidth="1"/>
    <col min="3" max="3" width="14.3984375" customWidth="1"/>
    <col min="4" max="4" width="15.19921875" customWidth="1"/>
    <col min="5" max="5" width="6.796875" bestFit="1" customWidth="1"/>
    <col min="6" max="6" width="10.796875" customWidth="1"/>
    <col min="7" max="7" width="30.19921875" customWidth="1"/>
  </cols>
  <sheetData>
    <row r="1" spans="1:7" s="11" customFormat="1">
      <c r="A1" s="21" t="s">
        <v>118</v>
      </c>
      <c r="G1" s="49" t="s">
        <v>143</v>
      </c>
    </row>
    <row r="2" spans="1:7" s="11" customFormat="1" ht="15.6" customHeight="1"/>
    <row r="3" spans="1:7" s="11" customFormat="1" ht="41.55" customHeight="1">
      <c r="A3" s="83" t="s">
        <v>1</v>
      </c>
      <c r="B3" s="83"/>
      <c r="C3" s="83" t="str">
        <f>IF('様式１　申請書'!B6="","",'様式１　申請書'!B6)</f>
        <v/>
      </c>
      <c r="D3" s="83"/>
    </row>
    <row r="4" spans="1:7" s="11" customFormat="1">
      <c r="A4" s="3"/>
    </row>
    <row r="5" spans="1:7" s="11" customFormat="1">
      <c r="A5" s="77" t="s">
        <v>26</v>
      </c>
      <c r="B5" s="78"/>
      <c r="C5" s="78"/>
      <c r="D5" s="78"/>
      <c r="E5" s="78"/>
      <c r="F5" s="78"/>
      <c r="G5" s="78"/>
    </row>
    <row r="6" spans="1:7" s="11" customFormat="1">
      <c r="A6" s="4"/>
    </row>
    <row r="7" spans="1:7" s="11" customFormat="1" ht="18.600000000000001" customHeight="1">
      <c r="A7" s="32" t="s">
        <v>7</v>
      </c>
      <c r="B7" s="33" t="s">
        <v>121</v>
      </c>
      <c r="C7" s="32" t="s">
        <v>8</v>
      </c>
      <c r="D7" s="32" t="s">
        <v>6</v>
      </c>
      <c r="E7" s="32" t="s">
        <v>9</v>
      </c>
      <c r="F7" s="32" t="s">
        <v>10</v>
      </c>
      <c r="G7" s="32" t="s">
        <v>77</v>
      </c>
    </row>
    <row r="8" spans="1:7" s="11" customFormat="1" ht="70.2" customHeight="1">
      <c r="A8" s="34">
        <v>1</v>
      </c>
      <c r="B8" s="35"/>
      <c r="C8" s="35"/>
      <c r="D8" s="35"/>
      <c r="E8" s="35"/>
      <c r="F8" s="35"/>
      <c r="G8" s="35"/>
    </row>
    <row r="9" spans="1:7" s="11" customFormat="1" ht="70.2" customHeight="1">
      <c r="A9" s="34">
        <v>2</v>
      </c>
      <c r="B9" s="35"/>
      <c r="C9" s="35"/>
      <c r="D9" s="35"/>
      <c r="E9" s="35"/>
      <c r="F9" s="35"/>
      <c r="G9" s="35"/>
    </row>
    <row r="10" spans="1:7" s="11" customFormat="1" ht="70.2" customHeight="1">
      <c r="A10" s="34">
        <v>3</v>
      </c>
      <c r="B10" s="35"/>
      <c r="C10" s="35"/>
      <c r="D10" s="35"/>
      <c r="E10" s="35"/>
      <c r="F10" s="35"/>
      <c r="G10" s="35"/>
    </row>
    <row r="11" spans="1:7" s="11" customFormat="1" ht="70.2" customHeight="1">
      <c r="A11" s="34">
        <v>4</v>
      </c>
      <c r="B11" s="35"/>
      <c r="C11" s="35"/>
      <c r="D11" s="35"/>
      <c r="E11" s="35"/>
      <c r="F11" s="35"/>
      <c r="G11" s="35"/>
    </row>
    <row r="12" spans="1:7" s="11" customFormat="1" ht="70.2" customHeight="1">
      <c r="A12" s="34">
        <v>5</v>
      </c>
      <c r="B12" s="35"/>
      <c r="C12" s="35"/>
      <c r="D12" s="35"/>
      <c r="E12" s="35"/>
      <c r="F12" s="35"/>
      <c r="G12" s="35"/>
    </row>
    <row r="13" spans="1:7" s="11" customFormat="1" ht="70.2" customHeight="1">
      <c r="A13" s="34">
        <v>6</v>
      </c>
      <c r="B13" s="35"/>
      <c r="C13" s="35"/>
      <c r="D13" s="35"/>
      <c r="E13" s="35"/>
      <c r="F13" s="35"/>
      <c r="G13" s="35"/>
    </row>
    <row r="14" spans="1:7" s="11" customFormat="1" ht="40.049999999999997" customHeight="1">
      <c r="A14" s="85" t="s">
        <v>79</v>
      </c>
      <c r="B14" s="85"/>
      <c r="C14" s="85"/>
      <c r="D14" s="85"/>
      <c r="E14" s="36"/>
      <c r="F14" s="37"/>
      <c r="G14" s="37"/>
    </row>
    <row r="15" spans="1:7" s="11" customFormat="1" ht="15" customHeight="1">
      <c r="A15" s="7"/>
    </row>
    <row r="16" spans="1:7" s="11" customFormat="1">
      <c r="A16" s="84" t="s">
        <v>78</v>
      </c>
      <c r="B16" s="84"/>
      <c r="C16" s="84"/>
      <c r="D16" s="84"/>
      <c r="E16" s="84"/>
      <c r="F16" s="84"/>
      <c r="G16" s="84"/>
    </row>
    <row r="17" spans="1:7" s="11" customFormat="1" ht="64.8" customHeight="1">
      <c r="A17" s="86" t="s">
        <v>131</v>
      </c>
      <c r="B17" s="87"/>
      <c r="C17" s="87"/>
      <c r="D17" s="87"/>
      <c r="E17" s="87"/>
      <c r="F17" s="87"/>
      <c r="G17" s="87"/>
    </row>
    <row r="18" spans="1:7" s="11" customFormat="1"/>
    <row r="19" spans="1:7" s="11" customFormat="1">
      <c r="A19" s="27" t="s">
        <v>80</v>
      </c>
    </row>
    <row r="20" spans="1:7" s="11" customFormat="1">
      <c r="A20" s="10"/>
    </row>
    <row r="21" spans="1:7" s="11" customFormat="1">
      <c r="A21" s="2"/>
    </row>
    <row r="22" spans="1:7" s="11" customFormat="1">
      <c r="A22" s="6"/>
    </row>
    <row r="23" spans="1:7" s="11" customFormat="1"/>
  </sheetData>
  <mergeCells count="6">
    <mergeCell ref="A3:B3"/>
    <mergeCell ref="C3:D3"/>
    <mergeCell ref="A16:G16"/>
    <mergeCell ref="A14:D14"/>
    <mergeCell ref="A17:G17"/>
    <mergeCell ref="A5:G5"/>
  </mergeCells>
  <phoneticPr fontId="36"/>
  <printOptions horizontalCentered="1"/>
  <pageMargins left="0.11811023622047245" right="0.11811023622047245"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CE6A-A324-449E-938E-41A3F84FE7F3}">
  <dimension ref="A1:G22"/>
  <sheetViews>
    <sheetView view="pageBreakPreview" zoomScaleNormal="100" zoomScaleSheetLayoutView="100" workbookViewId="0">
      <selection activeCell="H1" sqref="H1"/>
    </sheetView>
  </sheetViews>
  <sheetFormatPr defaultRowHeight="18"/>
  <cols>
    <col min="1" max="1" width="5.3984375" style="41" customWidth="1"/>
    <col min="2" max="2" width="9.19921875" style="41" customWidth="1"/>
    <col min="3" max="3" width="14.3984375" style="41" customWidth="1"/>
    <col min="4" max="4" width="15.19921875" style="41" customWidth="1"/>
    <col min="5" max="5" width="6.796875" style="41" bestFit="1" customWidth="1"/>
    <col min="6" max="6" width="10.796875" style="41" customWidth="1"/>
    <col min="7" max="7" width="30.19921875" style="41" customWidth="1"/>
    <col min="8" max="16384" width="8.796875" style="41"/>
  </cols>
  <sheetData>
    <row r="1" spans="1:7">
      <c r="A1" s="21" t="s">
        <v>119</v>
      </c>
      <c r="G1" s="49" t="s">
        <v>143</v>
      </c>
    </row>
    <row r="2" spans="1:7" ht="41.55" customHeight="1">
      <c r="A2" s="83" t="s">
        <v>1</v>
      </c>
      <c r="B2" s="83"/>
      <c r="C2" s="93" t="str">
        <f>IF('様式１　申請書'!B6="","",'様式１　申請書'!B6)</f>
        <v/>
      </c>
      <c r="D2" s="93"/>
    </row>
    <row r="3" spans="1:7">
      <c r="A3" s="9"/>
    </row>
    <row r="4" spans="1:7">
      <c r="A4" s="77" t="s">
        <v>115</v>
      </c>
      <c r="B4" s="94"/>
      <c r="C4" s="94"/>
      <c r="D4" s="94"/>
      <c r="E4" s="94"/>
      <c r="F4" s="94"/>
      <c r="G4" s="94"/>
    </row>
    <row r="5" spans="1:7" ht="15" customHeight="1">
      <c r="A5" s="4"/>
    </row>
    <row r="6" spans="1:7" ht="17.399999999999999" customHeight="1">
      <c r="A6" s="95" t="s">
        <v>99</v>
      </c>
      <c r="B6" s="95"/>
      <c r="C6" s="95"/>
      <c r="D6" s="95"/>
      <c r="E6" s="95"/>
      <c r="F6" s="95"/>
      <c r="G6" s="95"/>
    </row>
    <row r="7" spans="1:7" ht="34.200000000000003" customHeight="1">
      <c r="A7" s="96"/>
      <c r="B7" s="96"/>
      <c r="C7" s="96"/>
      <c r="D7" s="96"/>
      <c r="E7" s="96"/>
      <c r="F7" s="96"/>
      <c r="G7" s="96"/>
    </row>
    <row r="8" spans="1:7" ht="17.399999999999999" customHeight="1">
      <c r="A8" s="88" t="s">
        <v>11</v>
      </c>
      <c r="B8" s="89"/>
      <c r="C8" s="89"/>
      <c r="D8" s="89"/>
      <c r="E8" s="90"/>
      <c r="F8" s="91" t="s">
        <v>122</v>
      </c>
      <c r="G8" s="92"/>
    </row>
    <row r="9" spans="1:7" ht="34.200000000000003" customHeight="1">
      <c r="A9" s="101"/>
      <c r="B9" s="102"/>
      <c r="C9" s="102"/>
      <c r="D9" s="102"/>
      <c r="E9" s="103"/>
      <c r="F9" s="104"/>
      <c r="G9" s="105"/>
    </row>
    <row r="10" spans="1:7" ht="17.399999999999999" customHeight="1">
      <c r="A10" s="88" t="s">
        <v>12</v>
      </c>
      <c r="B10" s="89"/>
      <c r="C10" s="89"/>
      <c r="D10" s="89"/>
      <c r="E10" s="90"/>
      <c r="F10" s="91" t="s">
        <v>98</v>
      </c>
      <c r="G10" s="92"/>
    </row>
    <row r="11" spans="1:7" ht="34.200000000000003" customHeight="1">
      <c r="A11" s="101"/>
      <c r="B11" s="102"/>
      <c r="C11" s="102"/>
      <c r="D11" s="102"/>
      <c r="E11" s="103"/>
      <c r="F11" s="104"/>
      <c r="G11" s="105"/>
    </row>
    <row r="12" spans="1:7" ht="18" customHeight="1">
      <c r="A12" s="97" t="s">
        <v>97</v>
      </c>
      <c r="B12" s="97"/>
      <c r="C12" s="97"/>
      <c r="D12" s="97"/>
      <c r="E12" s="97"/>
      <c r="F12" s="97"/>
      <c r="G12" s="97"/>
    </row>
    <row r="13" spans="1:7" ht="304.8" customHeight="1">
      <c r="A13" s="96" t="s">
        <v>123</v>
      </c>
      <c r="B13" s="96"/>
      <c r="C13" s="96"/>
      <c r="D13" s="96"/>
      <c r="E13" s="96"/>
      <c r="F13" s="96"/>
      <c r="G13" s="96"/>
    </row>
    <row r="14" spans="1:7" ht="16.8" customHeight="1">
      <c r="A14" s="5"/>
    </row>
    <row r="15" spans="1:7" ht="16.8" customHeight="1">
      <c r="A15" s="5"/>
    </row>
    <row r="16" spans="1:7" ht="16.8" customHeight="1">
      <c r="A16" s="5"/>
    </row>
    <row r="17" spans="1:7">
      <c r="A17" s="98" t="s">
        <v>78</v>
      </c>
      <c r="B17" s="98"/>
      <c r="C17" s="98"/>
      <c r="D17" s="98"/>
      <c r="E17" s="98"/>
      <c r="F17" s="98"/>
      <c r="G17" s="98"/>
    </row>
    <row r="18" spans="1:7" ht="67.8" customHeight="1">
      <c r="A18" s="99" t="s">
        <v>130</v>
      </c>
      <c r="B18" s="100"/>
      <c r="C18" s="100"/>
      <c r="D18" s="100"/>
      <c r="E18" s="100"/>
      <c r="F18" s="100"/>
      <c r="G18" s="100"/>
    </row>
    <row r="19" spans="1:7">
      <c r="A19" s="27" t="s">
        <v>80</v>
      </c>
    </row>
    <row r="20" spans="1:7">
      <c r="A20" s="10"/>
    </row>
    <row r="21" spans="1:7">
      <c r="A21" s="2"/>
    </row>
    <row r="22" spans="1:7">
      <c r="A22" s="6"/>
    </row>
  </sheetData>
  <mergeCells count="17">
    <mergeCell ref="A12:G12"/>
    <mergeCell ref="A13:G13"/>
    <mergeCell ref="A17:G17"/>
    <mergeCell ref="A18:G18"/>
    <mergeCell ref="A9:E9"/>
    <mergeCell ref="F9:G9"/>
    <mergeCell ref="A10:E10"/>
    <mergeCell ref="F10:G10"/>
    <mergeCell ref="A11:E11"/>
    <mergeCell ref="F11:G11"/>
    <mergeCell ref="A8:E8"/>
    <mergeCell ref="F8:G8"/>
    <mergeCell ref="A2:B2"/>
    <mergeCell ref="C2:D2"/>
    <mergeCell ref="A4:G4"/>
    <mergeCell ref="A6:G6"/>
    <mergeCell ref="A7:G7"/>
  </mergeCells>
  <phoneticPr fontId="36"/>
  <printOptions horizontalCentered="1"/>
  <pageMargins left="0.11811023622047245" right="0.11811023622047245"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CD55-3994-4574-95F6-DFA5E0F17E5C}">
  <dimension ref="A1:N23"/>
  <sheetViews>
    <sheetView workbookViewId="0">
      <selection activeCell="C11" sqref="C11"/>
    </sheetView>
  </sheetViews>
  <sheetFormatPr defaultRowHeight="18"/>
  <cols>
    <col min="1" max="1" width="56.09765625" style="12" customWidth="1"/>
    <col min="2" max="11" width="17.09765625" style="12" customWidth="1"/>
    <col min="12" max="14" width="18.09765625" style="12" customWidth="1"/>
    <col min="15" max="16384" width="8.796875" style="12"/>
  </cols>
  <sheetData>
    <row r="1" spans="1:14">
      <c r="A1" s="18" t="s">
        <v>66</v>
      </c>
      <c r="B1" s="18" t="s">
        <v>67</v>
      </c>
      <c r="C1" s="18" t="s">
        <v>68</v>
      </c>
      <c r="D1" s="18" t="s">
        <v>69</v>
      </c>
      <c r="E1" s="18" t="s">
        <v>70</v>
      </c>
      <c r="F1" s="18" t="s">
        <v>71</v>
      </c>
      <c r="G1" s="18" t="s">
        <v>72</v>
      </c>
      <c r="H1" s="18" t="s">
        <v>73</v>
      </c>
      <c r="I1" s="18" t="s">
        <v>74</v>
      </c>
      <c r="J1" s="18" t="s">
        <v>75</v>
      </c>
      <c r="K1" s="18" t="s">
        <v>76</v>
      </c>
      <c r="L1" s="18" t="s">
        <v>101</v>
      </c>
      <c r="M1" s="18" t="s">
        <v>138</v>
      </c>
      <c r="N1" s="18" t="s">
        <v>139</v>
      </c>
    </row>
    <row r="2" spans="1:14">
      <c r="A2" s="44" t="s">
        <v>102</v>
      </c>
      <c r="B2" s="12" t="s">
        <v>16</v>
      </c>
      <c r="C2" s="12" t="s">
        <v>17</v>
      </c>
      <c r="D2" s="12" t="s">
        <v>18</v>
      </c>
      <c r="E2" s="12" t="s">
        <v>19</v>
      </c>
      <c r="F2" s="12" t="s">
        <v>20</v>
      </c>
      <c r="G2" s="12" t="s">
        <v>127</v>
      </c>
      <c r="H2" s="20" t="s">
        <v>21</v>
      </c>
      <c r="I2" s="20" t="s">
        <v>22</v>
      </c>
      <c r="J2" s="20" t="s">
        <v>23</v>
      </c>
      <c r="K2" s="20" t="s">
        <v>24</v>
      </c>
      <c r="L2" s="20" t="s">
        <v>25</v>
      </c>
    </row>
    <row r="3" spans="1:14">
      <c r="A3" s="12" t="s">
        <v>81</v>
      </c>
      <c r="B3" s="12" t="s">
        <v>35</v>
      </c>
      <c r="C3" s="12" t="s">
        <v>20</v>
      </c>
      <c r="D3" s="12" t="s">
        <v>36</v>
      </c>
      <c r="E3" s="12" t="s">
        <v>37</v>
      </c>
      <c r="F3" s="12" t="s">
        <v>38</v>
      </c>
      <c r="G3" s="12" t="s">
        <v>39</v>
      </c>
    </row>
    <row r="4" spans="1:14">
      <c r="A4" s="12" t="s">
        <v>28</v>
      </c>
      <c r="B4" s="12" t="s">
        <v>40</v>
      </c>
      <c r="C4" s="12" t="s">
        <v>41</v>
      </c>
      <c r="D4" s="12" t="s">
        <v>42</v>
      </c>
      <c r="E4" s="12" t="s">
        <v>43</v>
      </c>
      <c r="F4" s="12" t="s">
        <v>93</v>
      </c>
      <c r="G4" s="12" t="s">
        <v>44</v>
      </c>
    </row>
    <row r="5" spans="1:14">
      <c r="A5" s="12" t="s">
        <v>29</v>
      </c>
      <c r="B5" s="12" t="s">
        <v>45</v>
      </c>
      <c r="C5" s="12" t="s">
        <v>46</v>
      </c>
      <c r="D5" s="12" t="s">
        <v>47</v>
      </c>
      <c r="E5" s="12" t="s">
        <v>48</v>
      </c>
      <c r="F5" s="12" t="s">
        <v>82</v>
      </c>
      <c r="G5" s="12" t="s">
        <v>141</v>
      </c>
      <c r="H5" s="12" t="s">
        <v>140</v>
      </c>
      <c r="I5" s="12" t="s">
        <v>45</v>
      </c>
      <c r="J5" s="12" t="s">
        <v>46</v>
      </c>
      <c r="K5" s="12" t="s">
        <v>47</v>
      </c>
      <c r="L5" s="12" t="s">
        <v>48</v>
      </c>
      <c r="M5" s="12" t="s">
        <v>82</v>
      </c>
      <c r="N5" s="12" t="s">
        <v>83</v>
      </c>
    </row>
    <row r="6" spans="1:14">
      <c r="A6" s="12" t="s">
        <v>30</v>
      </c>
      <c r="B6" s="12" t="s">
        <v>49</v>
      </c>
      <c r="C6" s="12" t="s">
        <v>50</v>
      </c>
      <c r="D6" s="12" t="s">
        <v>51</v>
      </c>
      <c r="E6" s="12" t="s">
        <v>52</v>
      </c>
      <c r="F6" s="12" t="s">
        <v>53</v>
      </c>
      <c r="G6" s="12" t="s">
        <v>54</v>
      </c>
    </row>
    <row r="7" spans="1:14">
      <c r="A7" s="12" t="s">
        <v>31</v>
      </c>
      <c r="B7" s="12" t="s">
        <v>55</v>
      </c>
      <c r="C7" s="12" t="s">
        <v>56</v>
      </c>
      <c r="D7" s="12" t="s">
        <v>57</v>
      </c>
      <c r="E7" s="12" t="s">
        <v>84</v>
      </c>
      <c r="F7" s="12" t="s">
        <v>94</v>
      </c>
      <c r="G7" s="12" t="s">
        <v>85</v>
      </c>
      <c r="H7" s="12" t="s">
        <v>89</v>
      </c>
      <c r="I7" s="12" t="s">
        <v>86</v>
      </c>
      <c r="J7" s="12" t="s">
        <v>90</v>
      </c>
    </row>
    <row r="8" spans="1:14">
      <c r="A8" s="12" t="s">
        <v>32</v>
      </c>
      <c r="B8" s="12" t="s">
        <v>58</v>
      </c>
      <c r="C8" s="12" t="s">
        <v>59</v>
      </c>
      <c r="D8" s="12" t="s">
        <v>60</v>
      </c>
      <c r="E8" s="12" t="s">
        <v>61</v>
      </c>
      <c r="F8" s="12" t="s">
        <v>62</v>
      </c>
      <c r="G8" s="12" t="s">
        <v>63</v>
      </c>
      <c r="H8" s="12" t="s">
        <v>87</v>
      </c>
      <c r="I8" s="12" t="s">
        <v>91</v>
      </c>
      <c r="J8" s="12" t="s">
        <v>88</v>
      </c>
      <c r="K8" s="12" t="s">
        <v>92</v>
      </c>
    </row>
    <row r="9" spans="1:14" s="60" customFormat="1">
      <c r="A9" s="60" t="s">
        <v>132</v>
      </c>
      <c r="B9" s="60" t="s">
        <v>85</v>
      </c>
      <c r="C9" s="60" t="s">
        <v>89</v>
      </c>
      <c r="D9" s="60" t="s">
        <v>133</v>
      </c>
      <c r="E9" s="60" t="s">
        <v>134</v>
      </c>
      <c r="F9" s="60" t="s">
        <v>135</v>
      </c>
      <c r="G9" s="60" t="s">
        <v>136</v>
      </c>
      <c r="H9" s="60" t="s">
        <v>137</v>
      </c>
    </row>
    <row r="10" spans="1:14" ht="54">
      <c r="A10" s="12" t="s">
        <v>33</v>
      </c>
      <c r="B10" s="44" t="s">
        <v>103</v>
      </c>
      <c r="C10" s="44" t="s">
        <v>104</v>
      </c>
    </row>
    <row r="11" spans="1:14" ht="90">
      <c r="A11" s="12" t="s">
        <v>34</v>
      </c>
      <c r="B11" s="44" t="s">
        <v>100</v>
      </c>
    </row>
    <row r="13" spans="1:14">
      <c r="A13" s="44" t="s">
        <v>102</v>
      </c>
    </row>
    <row r="14" spans="1:14">
      <c r="A14" s="20" t="s">
        <v>81</v>
      </c>
    </row>
    <row r="15" spans="1:14">
      <c r="A15" s="20" t="s">
        <v>28</v>
      </c>
    </row>
    <row r="16" spans="1:14">
      <c r="A16" s="20" t="s">
        <v>29</v>
      </c>
    </row>
    <row r="17" spans="1:1">
      <c r="A17" s="20" t="s">
        <v>30</v>
      </c>
    </row>
    <row r="18" spans="1:1">
      <c r="A18" s="20" t="s">
        <v>31</v>
      </c>
    </row>
    <row r="19" spans="1:1">
      <c r="A19" s="20" t="s">
        <v>32</v>
      </c>
    </row>
    <row r="20" spans="1:1" s="60" customFormat="1">
      <c r="A20" s="60" t="s">
        <v>132</v>
      </c>
    </row>
    <row r="21" spans="1:1">
      <c r="A21" s="20" t="s">
        <v>95</v>
      </c>
    </row>
    <row r="22" spans="1:1">
      <c r="A22" s="20" t="s">
        <v>96</v>
      </c>
    </row>
    <row r="23" spans="1:1">
      <c r="A23" s="12" t="s">
        <v>116</v>
      </c>
    </row>
  </sheetData>
  <phoneticPr fontId="3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様式１　申請書</vt:lpstr>
      <vt:lpstr>様式３　科目・研修</vt:lpstr>
      <vt:lpstr>様式４　諸外国の科目</vt:lpstr>
      <vt:lpstr>様式５　諸外国の研修</vt:lpstr>
      <vt:lpstr>（作業用）科目名・研修名リスト</vt:lpstr>
      <vt:lpstr>'様式３　科目・研修'!Print_Area</vt:lpstr>
      <vt:lpstr>'様式４　諸外国の科目'!Print_Area</vt:lpstr>
      <vt:lpstr>'（作業用）科目名・研修名リスト'!学習院大学大学院人文科学研究科アーカイブズ学専攻令和３年４月以降</vt:lpstr>
      <vt:lpstr>'（作業用）科目名・研修名リスト'!国立公文書館</vt:lpstr>
      <vt:lpstr>'（作業用）科目名・研修名リスト'!昭和女子大学大学院生活機構研究科生活文化研究専攻アーキビスト養成プログラム</vt:lpstr>
      <vt:lpstr>'（作業用）科目名・研修名リスト'!大学共同利用機関法人人間文化研究機構国文学研究資料館</vt:lpstr>
      <vt:lpstr>'（作業用）科目名・研修名リスト'!大阪大学アーキビスト養成アーカイブズ学研究コース</vt:lpstr>
      <vt:lpstr>'（作業用）科目名・研修名リスト'!筑波大学大学院人間総合科学学術院情報学学位プログラム及び人文社会ビジネス科学学術院人文学学位プログラム</vt:lpstr>
      <vt:lpstr>'（作業用）科目名・研修名リスト'!中央大学大学院文学研究科アーキビスト養成プログラム</vt:lpstr>
      <vt:lpstr>'（作業用）科目名・研修名リスト'!島根大学大学院人間社会科学研究科認証アーキビスト養成プログラム</vt:lpstr>
      <vt:lpstr>'（作業用）科目名・研修名リスト'!東北大学大学院文学研究科認証アーキビスト養成コース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2023-06-20T07:21:15Z</dcterms:created>
  <dcterms:modified xsi:type="dcterms:W3CDTF">2024-12-18T00:18:58Z</dcterms:modified>
</cp:coreProperties>
</file>